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codeName="ThisWorkbook"/>
  <xr:revisionPtr revIDLastSave="0" documentId="13_ncr:1_{524FE0F6-B77D-4F33-8662-74A9096A8BA8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一覧" sheetId="2" r:id="rId1"/>
    <sheet name="集計" sheetId="3" r:id="rId2"/>
    <sheet name="入力規則" sheetId="4" state="hidden" r:id="rId3"/>
  </sheets>
  <definedNames>
    <definedName name="_xlnm._FilterDatabase" localSheetId="0" hidden="1">一覧!$B$4:$CM$4</definedName>
    <definedName name="_xlnm.Print_Area" localSheetId="0">一覧!$B$3:$AC$104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  <c r="C40" i="3"/>
  <c r="C39" i="3"/>
  <c r="C35" i="3"/>
  <c r="CS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S90" i="2"/>
  <c r="CS91" i="2"/>
  <c r="CS92" i="2"/>
  <c r="CS93" i="2"/>
  <c r="CS94" i="2"/>
  <c r="CS95" i="2"/>
  <c r="CS96" i="2"/>
  <c r="CS97" i="2"/>
  <c r="CS98" i="2"/>
  <c r="CS99" i="2"/>
  <c r="CS100" i="2"/>
  <c r="CS101" i="2"/>
  <c r="CS102" i="2"/>
  <c r="CS103" i="2"/>
  <c r="CS104" i="2"/>
  <c r="CS5" i="2"/>
  <c r="AS5" i="2"/>
  <c r="CR6" i="2"/>
  <c r="CR7" i="2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R85" i="2"/>
  <c r="CR86" i="2"/>
  <c r="CR87" i="2"/>
  <c r="CR88" i="2"/>
  <c r="CR89" i="2"/>
  <c r="CR90" i="2"/>
  <c r="CR91" i="2"/>
  <c r="CR92" i="2"/>
  <c r="CR93" i="2"/>
  <c r="CR94" i="2"/>
  <c r="CR95" i="2"/>
  <c r="CR96" i="2"/>
  <c r="CR97" i="2"/>
  <c r="CR98" i="2"/>
  <c r="CR99" i="2"/>
  <c r="CR100" i="2"/>
  <c r="CR101" i="2"/>
  <c r="CR102" i="2"/>
  <c r="CR103" i="2"/>
  <c r="CR104" i="2"/>
  <c r="CR5" i="2"/>
  <c r="AI5" i="2"/>
  <c r="CQ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Q85" i="2"/>
  <c r="CQ86" i="2"/>
  <c r="CQ87" i="2"/>
  <c r="CQ88" i="2"/>
  <c r="CQ89" i="2"/>
  <c r="CQ90" i="2"/>
  <c r="CQ91" i="2"/>
  <c r="CQ92" i="2"/>
  <c r="CQ93" i="2"/>
  <c r="CQ94" i="2"/>
  <c r="CQ95" i="2"/>
  <c r="CQ96" i="2"/>
  <c r="CQ97" i="2"/>
  <c r="CQ98" i="2"/>
  <c r="CQ99" i="2"/>
  <c r="CQ100" i="2"/>
  <c r="CQ101" i="2"/>
  <c r="CQ102" i="2"/>
  <c r="CQ103" i="2"/>
  <c r="CQ104" i="2"/>
  <c r="CQ5" i="2"/>
  <c r="AF5" i="2"/>
  <c r="BB6" i="2" l="1"/>
  <c r="BC6" i="2"/>
  <c r="BD6" i="2"/>
  <c r="BB7" i="2"/>
  <c r="BC7" i="2"/>
  <c r="BD7" i="2"/>
  <c r="BB8" i="2"/>
  <c r="BC8" i="2"/>
  <c r="BD8" i="2"/>
  <c r="BB9" i="2"/>
  <c r="BC9" i="2"/>
  <c r="BD9" i="2"/>
  <c r="BB10" i="2"/>
  <c r="BC10" i="2"/>
  <c r="BD10" i="2"/>
  <c r="BB11" i="2"/>
  <c r="BC11" i="2"/>
  <c r="BD11" i="2"/>
  <c r="BB12" i="2"/>
  <c r="BC12" i="2"/>
  <c r="BD12" i="2"/>
  <c r="BB13" i="2"/>
  <c r="BC13" i="2"/>
  <c r="BD13" i="2"/>
  <c r="BB14" i="2"/>
  <c r="BC14" i="2"/>
  <c r="BD14" i="2"/>
  <c r="BB15" i="2"/>
  <c r="BC15" i="2"/>
  <c r="BD15" i="2"/>
  <c r="BB16" i="2"/>
  <c r="BC16" i="2"/>
  <c r="BD16" i="2"/>
  <c r="BB17" i="2"/>
  <c r="BC17" i="2"/>
  <c r="BD17" i="2"/>
  <c r="BB18" i="2"/>
  <c r="BC18" i="2"/>
  <c r="BD18" i="2"/>
  <c r="BB19" i="2"/>
  <c r="BC19" i="2"/>
  <c r="BD19" i="2"/>
  <c r="BB20" i="2"/>
  <c r="BC20" i="2"/>
  <c r="BD20" i="2"/>
  <c r="BB21" i="2"/>
  <c r="BC21" i="2"/>
  <c r="BD21" i="2"/>
  <c r="BB22" i="2"/>
  <c r="BC22" i="2"/>
  <c r="BD22" i="2"/>
  <c r="BB23" i="2"/>
  <c r="BC23" i="2"/>
  <c r="BD23" i="2"/>
  <c r="BB24" i="2"/>
  <c r="BC24" i="2"/>
  <c r="BD24" i="2"/>
  <c r="BB25" i="2"/>
  <c r="BC25" i="2"/>
  <c r="BD25" i="2"/>
  <c r="BB26" i="2"/>
  <c r="BC26" i="2"/>
  <c r="BD26" i="2"/>
  <c r="BB27" i="2"/>
  <c r="BC27" i="2"/>
  <c r="BD27" i="2"/>
  <c r="BB28" i="2"/>
  <c r="BC28" i="2"/>
  <c r="BD28" i="2"/>
  <c r="BB29" i="2"/>
  <c r="BC29" i="2"/>
  <c r="BD29" i="2"/>
  <c r="BB30" i="2"/>
  <c r="BC30" i="2"/>
  <c r="BD30" i="2"/>
  <c r="BB31" i="2"/>
  <c r="BC31" i="2"/>
  <c r="BD31" i="2"/>
  <c r="BB32" i="2"/>
  <c r="BC32" i="2"/>
  <c r="BD32" i="2"/>
  <c r="BB33" i="2"/>
  <c r="BC33" i="2"/>
  <c r="BD33" i="2"/>
  <c r="BB34" i="2"/>
  <c r="BC34" i="2"/>
  <c r="BD34" i="2"/>
  <c r="BB35" i="2"/>
  <c r="BC35" i="2"/>
  <c r="BD35" i="2"/>
  <c r="BB36" i="2"/>
  <c r="BC36" i="2"/>
  <c r="BD36" i="2"/>
  <c r="BB37" i="2"/>
  <c r="BC37" i="2"/>
  <c r="BD37" i="2"/>
  <c r="BB38" i="2"/>
  <c r="BC38" i="2"/>
  <c r="BD38" i="2"/>
  <c r="BB39" i="2"/>
  <c r="BC39" i="2"/>
  <c r="BD39" i="2"/>
  <c r="BB40" i="2"/>
  <c r="BC40" i="2"/>
  <c r="BD40" i="2"/>
  <c r="BB41" i="2"/>
  <c r="BC41" i="2"/>
  <c r="BD41" i="2"/>
  <c r="BB42" i="2"/>
  <c r="BC42" i="2"/>
  <c r="BD42" i="2"/>
  <c r="BB43" i="2"/>
  <c r="BC43" i="2"/>
  <c r="BD43" i="2"/>
  <c r="BB44" i="2"/>
  <c r="BC44" i="2"/>
  <c r="BD44" i="2"/>
  <c r="BB45" i="2"/>
  <c r="BC45" i="2"/>
  <c r="BD45" i="2"/>
  <c r="BB46" i="2"/>
  <c r="BC46" i="2"/>
  <c r="BD46" i="2"/>
  <c r="BB47" i="2"/>
  <c r="BC47" i="2"/>
  <c r="BD47" i="2"/>
  <c r="BB48" i="2"/>
  <c r="BC48" i="2"/>
  <c r="BD48" i="2"/>
  <c r="BB49" i="2"/>
  <c r="BC49" i="2"/>
  <c r="BD49" i="2"/>
  <c r="BB50" i="2"/>
  <c r="BC50" i="2"/>
  <c r="BD50" i="2"/>
  <c r="BB51" i="2"/>
  <c r="BC51" i="2"/>
  <c r="BD51" i="2"/>
  <c r="BB52" i="2"/>
  <c r="BC52" i="2"/>
  <c r="BD52" i="2"/>
  <c r="BB53" i="2"/>
  <c r="BC53" i="2"/>
  <c r="BD53" i="2"/>
  <c r="BB54" i="2"/>
  <c r="BC54" i="2"/>
  <c r="BD54" i="2"/>
  <c r="BB55" i="2"/>
  <c r="BC55" i="2"/>
  <c r="BD55" i="2"/>
  <c r="BB56" i="2"/>
  <c r="BC56" i="2"/>
  <c r="BD56" i="2"/>
  <c r="BB57" i="2"/>
  <c r="BC57" i="2"/>
  <c r="BD57" i="2"/>
  <c r="BB58" i="2"/>
  <c r="BC58" i="2"/>
  <c r="BD58" i="2"/>
  <c r="BB59" i="2"/>
  <c r="BC59" i="2"/>
  <c r="BD59" i="2"/>
  <c r="BB60" i="2"/>
  <c r="BC60" i="2"/>
  <c r="BD60" i="2"/>
  <c r="BB61" i="2"/>
  <c r="BC61" i="2"/>
  <c r="BD61" i="2"/>
  <c r="BB62" i="2"/>
  <c r="BC62" i="2"/>
  <c r="BD62" i="2"/>
  <c r="BB63" i="2"/>
  <c r="BC63" i="2"/>
  <c r="BD63" i="2"/>
  <c r="BB64" i="2"/>
  <c r="BC64" i="2"/>
  <c r="BD64" i="2"/>
  <c r="BB65" i="2"/>
  <c r="BC65" i="2"/>
  <c r="BD65" i="2"/>
  <c r="BB66" i="2"/>
  <c r="BC66" i="2"/>
  <c r="BD66" i="2"/>
  <c r="BB67" i="2"/>
  <c r="BC67" i="2"/>
  <c r="BD67" i="2"/>
  <c r="BB68" i="2"/>
  <c r="BC68" i="2"/>
  <c r="BD68" i="2"/>
  <c r="BB69" i="2"/>
  <c r="BC69" i="2"/>
  <c r="BD69" i="2"/>
  <c r="BB70" i="2"/>
  <c r="BC70" i="2"/>
  <c r="BD70" i="2"/>
  <c r="BB71" i="2"/>
  <c r="BC71" i="2"/>
  <c r="BD71" i="2"/>
  <c r="BB72" i="2"/>
  <c r="BC72" i="2"/>
  <c r="BD72" i="2"/>
  <c r="BB73" i="2"/>
  <c r="BC73" i="2"/>
  <c r="BD73" i="2"/>
  <c r="BB74" i="2"/>
  <c r="BC74" i="2"/>
  <c r="BD74" i="2"/>
  <c r="BB75" i="2"/>
  <c r="BC75" i="2"/>
  <c r="BD75" i="2"/>
  <c r="BB76" i="2"/>
  <c r="BC76" i="2"/>
  <c r="BD76" i="2"/>
  <c r="BB77" i="2"/>
  <c r="BC77" i="2"/>
  <c r="BD77" i="2"/>
  <c r="BB78" i="2"/>
  <c r="BC78" i="2"/>
  <c r="BD78" i="2"/>
  <c r="BB79" i="2"/>
  <c r="BC79" i="2"/>
  <c r="BD79" i="2"/>
  <c r="BB80" i="2"/>
  <c r="BC80" i="2"/>
  <c r="BD80" i="2"/>
  <c r="BB81" i="2"/>
  <c r="BC81" i="2"/>
  <c r="BD81" i="2"/>
  <c r="BB82" i="2"/>
  <c r="BC82" i="2"/>
  <c r="BD82" i="2"/>
  <c r="BB83" i="2"/>
  <c r="BC83" i="2"/>
  <c r="BD83" i="2"/>
  <c r="BB84" i="2"/>
  <c r="BC84" i="2"/>
  <c r="BD84" i="2"/>
  <c r="BB85" i="2"/>
  <c r="BC85" i="2"/>
  <c r="BD85" i="2"/>
  <c r="BB86" i="2"/>
  <c r="BC86" i="2"/>
  <c r="BD86" i="2"/>
  <c r="BB87" i="2"/>
  <c r="BC87" i="2"/>
  <c r="BD87" i="2"/>
  <c r="BB88" i="2"/>
  <c r="BC88" i="2"/>
  <c r="BD88" i="2"/>
  <c r="BB89" i="2"/>
  <c r="BC89" i="2"/>
  <c r="BD89" i="2"/>
  <c r="BB90" i="2"/>
  <c r="BC90" i="2"/>
  <c r="BD90" i="2"/>
  <c r="BB91" i="2"/>
  <c r="BC91" i="2"/>
  <c r="BD91" i="2"/>
  <c r="BB92" i="2"/>
  <c r="BC92" i="2"/>
  <c r="BD92" i="2"/>
  <c r="BB93" i="2"/>
  <c r="BC93" i="2"/>
  <c r="BD93" i="2"/>
  <c r="BB94" i="2"/>
  <c r="BC94" i="2"/>
  <c r="BD94" i="2"/>
  <c r="BB95" i="2"/>
  <c r="BC95" i="2"/>
  <c r="BD95" i="2"/>
  <c r="BB96" i="2"/>
  <c r="BC96" i="2"/>
  <c r="BD96" i="2"/>
  <c r="BB97" i="2"/>
  <c r="BC97" i="2"/>
  <c r="BD97" i="2"/>
  <c r="BB98" i="2"/>
  <c r="BC98" i="2"/>
  <c r="BD98" i="2"/>
  <c r="BB99" i="2"/>
  <c r="BC99" i="2"/>
  <c r="BD99" i="2"/>
  <c r="BB100" i="2"/>
  <c r="BC100" i="2"/>
  <c r="BD100" i="2"/>
  <c r="BB101" i="2"/>
  <c r="BC101" i="2"/>
  <c r="BD101" i="2"/>
  <c r="BB102" i="2"/>
  <c r="BC102" i="2"/>
  <c r="BD102" i="2"/>
  <c r="BB103" i="2"/>
  <c r="BC103" i="2"/>
  <c r="BD103" i="2"/>
  <c r="BB104" i="2"/>
  <c r="BC104" i="2"/>
  <c r="BD104" i="2"/>
  <c r="BC5" i="2"/>
  <c r="BD5" i="2"/>
  <c r="BB5" i="2"/>
  <c r="H5" i="2" l="1"/>
  <c r="AE6" i="2" l="1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5" i="2"/>
  <c r="C3" i="3" l="1"/>
  <c r="C28" i="3" l="1"/>
  <c r="C29" i="3"/>
  <c r="C30" i="3"/>
  <c r="C31" i="3"/>
  <c r="C27" i="3"/>
  <c r="H101" i="2" l="1"/>
  <c r="AF101" i="2" s="1"/>
  <c r="H102" i="2"/>
  <c r="AF102" i="2" s="1"/>
  <c r="H103" i="2"/>
  <c r="AF103" i="2" s="1"/>
  <c r="H104" i="2"/>
  <c r="AF104" i="2" s="1"/>
  <c r="H13" i="2"/>
  <c r="AF13" i="2" s="1"/>
  <c r="H14" i="2"/>
  <c r="AF14" i="2" s="1"/>
  <c r="H15" i="2"/>
  <c r="AF15" i="2" s="1"/>
  <c r="H16" i="2"/>
  <c r="AF16" i="2" s="1"/>
  <c r="H17" i="2"/>
  <c r="AF17" i="2" s="1"/>
  <c r="H18" i="2"/>
  <c r="AF18" i="2" s="1"/>
  <c r="H19" i="2"/>
  <c r="AF19" i="2" s="1"/>
  <c r="H20" i="2"/>
  <c r="AF20" i="2" s="1"/>
  <c r="H21" i="2"/>
  <c r="AF21" i="2" s="1"/>
  <c r="H22" i="2"/>
  <c r="AF22" i="2" s="1"/>
  <c r="H23" i="2"/>
  <c r="AF23" i="2" s="1"/>
  <c r="H24" i="2"/>
  <c r="AF24" i="2" s="1"/>
  <c r="H25" i="2"/>
  <c r="AF25" i="2" s="1"/>
  <c r="H26" i="2"/>
  <c r="AF26" i="2" s="1"/>
  <c r="H27" i="2"/>
  <c r="AF27" i="2" s="1"/>
  <c r="H28" i="2"/>
  <c r="AF28" i="2" s="1"/>
  <c r="H29" i="2"/>
  <c r="AF29" i="2" s="1"/>
  <c r="H30" i="2"/>
  <c r="AF30" i="2" s="1"/>
  <c r="H31" i="2"/>
  <c r="AF31" i="2" s="1"/>
  <c r="H32" i="2"/>
  <c r="AF32" i="2" s="1"/>
  <c r="H33" i="2"/>
  <c r="AF33" i="2" s="1"/>
  <c r="H34" i="2"/>
  <c r="AF34" i="2" s="1"/>
  <c r="H35" i="2"/>
  <c r="AF35" i="2" s="1"/>
  <c r="H36" i="2"/>
  <c r="AF36" i="2" s="1"/>
  <c r="H37" i="2"/>
  <c r="AF37" i="2" s="1"/>
  <c r="H38" i="2"/>
  <c r="AF38" i="2" s="1"/>
  <c r="H39" i="2"/>
  <c r="AF39" i="2" s="1"/>
  <c r="H40" i="2"/>
  <c r="AF40" i="2" s="1"/>
  <c r="H41" i="2"/>
  <c r="AF41" i="2" s="1"/>
  <c r="H42" i="2"/>
  <c r="AF42" i="2" s="1"/>
  <c r="H43" i="2"/>
  <c r="AF43" i="2" s="1"/>
  <c r="H44" i="2"/>
  <c r="AF44" i="2" s="1"/>
  <c r="H45" i="2"/>
  <c r="AF45" i="2" s="1"/>
  <c r="H46" i="2"/>
  <c r="AF46" i="2" s="1"/>
  <c r="H47" i="2"/>
  <c r="AF47" i="2" s="1"/>
  <c r="H48" i="2"/>
  <c r="AF48" i="2" s="1"/>
  <c r="H49" i="2"/>
  <c r="AF49" i="2" s="1"/>
  <c r="H50" i="2"/>
  <c r="AF50" i="2" s="1"/>
  <c r="H51" i="2"/>
  <c r="AF51" i="2" s="1"/>
  <c r="H52" i="2"/>
  <c r="AF52" i="2" s="1"/>
  <c r="H53" i="2"/>
  <c r="AF53" i="2" s="1"/>
  <c r="H54" i="2"/>
  <c r="AF54" i="2" s="1"/>
  <c r="H55" i="2"/>
  <c r="AF55" i="2" s="1"/>
  <c r="H56" i="2"/>
  <c r="AF56" i="2" s="1"/>
  <c r="H57" i="2"/>
  <c r="AF57" i="2" s="1"/>
  <c r="H58" i="2"/>
  <c r="AF58" i="2" s="1"/>
  <c r="H59" i="2"/>
  <c r="AF59" i="2" s="1"/>
  <c r="H60" i="2"/>
  <c r="AF60" i="2" s="1"/>
  <c r="H61" i="2"/>
  <c r="AF61" i="2" s="1"/>
  <c r="H62" i="2"/>
  <c r="AF62" i="2" s="1"/>
  <c r="H63" i="2"/>
  <c r="AF63" i="2" s="1"/>
  <c r="H64" i="2"/>
  <c r="AF64" i="2" s="1"/>
  <c r="H65" i="2"/>
  <c r="AF65" i="2" s="1"/>
  <c r="H66" i="2"/>
  <c r="AF66" i="2" s="1"/>
  <c r="H67" i="2"/>
  <c r="AF67" i="2" s="1"/>
  <c r="H68" i="2"/>
  <c r="AF68" i="2" s="1"/>
  <c r="H69" i="2"/>
  <c r="AF69" i="2" s="1"/>
  <c r="H70" i="2"/>
  <c r="AF70" i="2" s="1"/>
  <c r="H71" i="2"/>
  <c r="AF71" i="2" s="1"/>
  <c r="H72" i="2"/>
  <c r="AF72" i="2" s="1"/>
  <c r="H73" i="2"/>
  <c r="AF73" i="2" s="1"/>
  <c r="H74" i="2"/>
  <c r="AF74" i="2" s="1"/>
  <c r="H75" i="2"/>
  <c r="AF75" i="2" s="1"/>
  <c r="H76" i="2"/>
  <c r="AF76" i="2" s="1"/>
  <c r="H77" i="2"/>
  <c r="AF77" i="2" s="1"/>
  <c r="H78" i="2"/>
  <c r="AF78" i="2" s="1"/>
  <c r="H79" i="2"/>
  <c r="AF79" i="2" s="1"/>
  <c r="H80" i="2"/>
  <c r="AF80" i="2" s="1"/>
  <c r="H81" i="2"/>
  <c r="AF81" i="2" s="1"/>
  <c r="H82" i="2"/>
  <c r="AF82" i="2" s="1"/>
  <c r="H83" i="2"/>
  <c r="AF83" i="2" s="1"/>
  <c r="H84" i="2"/>
  <c r="AF84" i="2" s="1"/>
  <c r="H85" i="2"/>
  <c r="AF85" i="2" s="1"/>
  <c r="H86" i="2"/>
  <c r="AF86" i="2" s="1"/>
  <c r="H87" i="2"/>
  <c r="AF87" i="2" s="1"/>
  <c r="H88" i="2"/>
  <c r="AF88" i="2" s="1"/>
  <c r="H89" i="2"/>
  <c r="AF89" i="2" s="1"/>
  <c r="H90" i="2"/>
  <c r="AF90" i="2" s="1"/>
  <c r="H91" i="2"/>
  <c r="AF91" i="2" s="1"/>
  <c r="H92" i="2"/>
  <c r="AF92" i="2" s="1"/>
  <c r="H93" i="2"/>
  <c r="AF93" i="2" s="1"/>
  <c r="H94" i="2"/>
  <c r="AF94" i="2" s="1"/>
  <c r="H95" i="2"/>
  <c r="AF95" i="2" s="1"/>
  <c r="H96" i="2"/>
  <c r="AF96" i="2" s="1"/>
  <c r="H97" i="2"/>
  <c r="AF97" i="2" s="1"/>
  <c r="H98" i="2"/>
  <c r="AF98" i="2" s="1"/>
  <c r="H99" i="2"/>
  <c r="AF99" i="2" s="1"/>
  <c r="H100" i="2"/>
  <c r="AF100" i="2" s="1"/>
  <c r="H7" i="2"/>
  <c r="AF7" i="2" s="1"/>
  <c r="H8" i="2"/>
  <c r="AF8" i="2" s="1"/>
  <c r="H9" i="2"/>
  <c r="AF9" i="2" s="1"/>
  <c r="H10" i="2"/>
  <c r="AF10" i="2" s="1"/>
  <c r="H11" i="2"/>
  <c r="AF11" i="2" s="1"/>
  <c r="H12" i="2"/>
  <c r="AF12" i="2" s="1"/>
  <c r="H6" i="2"/>
  <c r="AF6" i="2" s="1"/>
  <c r="AI89" i="2" l="1"/>
  <c r="AS89" i="2"/>
  <c r="AI77" i="2"/>
  <c r="AS77" i="2"/>
  <c r="AI65" i="2"/>
  <c r="AS65" i="2"/>
  <c r="AI53" i="2"/>
  <c r="AS53" i="2"/>
  <c r="AI45" i="2"/>
  <c r="AS45" i="2"/>
  <c r="AI33" i="2"/>
  <c r="AS33" i="2"/>
  <c r="AI17" i="2"/>
  <c r="AS17" i="2"/>
  <c r="AI12" i="2"/>
  <c r="AS12" i="2"/>
  <c r="AI98" i="2"/>
  <c r="AS98" i="2"/>
  <c r="AI94" i="2"/>
  <c r="AS94" i="2"/>
  <c r="AI90" i="2"/>
  <c r="AS90" i="2"/>
  <c r="AI86" i="2"/>
  <c r="AS86" i="2"/>
  <c r="AI82" i="2"/>
  <c r="AS82" i="2"/>
  <c r="AI78" i="2"/>
  <c r="AS78" i="2"/>
  <c r="AI74" i="2"/>
  <c r="AS74" i="2"/>
  <c r="AI70" i="2"/>
  <c r="AS70" i="2"/>
  <c r="AI66" i="2"/>
  <c r="AS66" i="2"/>
  <c r="AI62" i="2"/>
  <c r="AS62" i="2"/>
  <c r="AI58" i="2"/>
  <c r="AS58" i="2"/>
  <c r="AI54" i="2"/>
  <c r="AS54" i="2"/>
  <c r="AI50" i="2"/>
  <c r="AS50" i="2"/>
  <c r="AI46" i="2"/>
  <c r="AS46" i="2"/>
  <c r="AI42" i="2"/>
  <c r="AS42" i="2"/>
  <c r="AI38" i="2"/>
  <c r="AS38" i="2"/>
  <c r="AI34" i="2"/>
  <c r="AS34" i="2"/>
  <c r="AI30" i="2"/>
  <c r="AS30" i="2"/>
  <c r="AI26" i="2"/>
  <c r="AS26" i="2"/>
  <c r="AI22" i="2"/>
  <c r="AS22" i="2"/>
  <c r="AI18" i="2"/>
  <c r="AS18" i="2"/>
  <c r="AI14" i="2"/>
  <c r="AS14" i="2"/>
  <c r="AI102" i="2"/>
  <c r="AS102" i="2"/>
  <c r="AI101" i="2"/>
  <c r="AS101" i="2"/>
  <c r="AI97" i="2"/>
  <c r="AS97" i="2"/>
  <c r="AI85" i="2"/>
  <c r="AS85" i="2"/>
  <c r="AI73" i="2"/>
  <c r="AS73" i="2"/>
  <c r="AI61" i="2"/>
  <c r="AS61" i="2"/>
  <c r="AI49" i="2"/>
  <c r="AS49" i="2"/>
  <c r="AI37" i="2"/>
  <c r="AS37" i="2"/>
  <c r="AI25" i="2"/>
  <c r="AS25" i="2"/>
  <c r="AI13" i="2"/>
  <c r="AS13" i="2"/>
  <c r="AI100" i="2"/>
  <c r="AS100" i="2"/>
  <c r="AI96" i="2"/>
  <c r="AS96" i="2"/>
  <c r="AI92" i="2"/>
  <c r="AS92" i="2"/>
  <c r="AI88" i="2"/>
  <c r="AS88" i="2"/>
  <c r="AI84" i="2"/>
  <c r="AS84" i="2"/>
  <c r="AI80" i="2"/>
  <c r="AS80" i="2"/>
  <c r="AI76" i="2"/>
  <c r="AS76" i="2"/>
  <c r="AI72" i="2"/>
  <c r="AS72" i="2"/>
  <c r="AI68" i="2"/>
  <c r="AS68" i="2"/>
  <c r="AI64" i="2"/>
  <c r="AS64" i="2"/>
  <c r="AI60" i="2"/>
  <c r="AS60" i="2"/>
  <c r="AI56" i="2"/>
  <c r="AS56" i="2"/>
  <c r="AI52" i="2"/>
  <c r="AS52" i="2"/>
  <c r="AI48" i="2"/>
  <c r="AS48" i="2"/>
  <c r="AI44" i="2"/>
  <c r="AS44" i="2"/>
  <c r="AI40" i="2"/>
  <c r="AS40" i="2"/>
  <c r="AI36" i="2"/>
  <c r="AS36" i="2"/>
  <c r="AI32" i="2"/>
  <c r="AS32" i="2"/>
  <c r="AI28" i="2"/>
  <c r="AS28" i="2"/>
  <c r="AI24" i="2"/>
  <c r="AS24" i="2"/>
  <c r="AI20" i="2"/>
  <c r="AS20" i="2"/>
  <c r="AI16" i="2"/>
  <c r="AS16" i="2"/>
  <c r="AI104" i="2"/>
  <c r="AS104" i="2"/>
  <c r="AI93" i="2"/>
  <c r="AS93" i="2"/>
  <c r="AI81" i="2"/>
  <c r="AS81" i="2"/>
  <c r="AI69" i="2"/>
  <c r="AS69" i="2"/>
  <c r="AI57" i="2"/>
  <c r="AS57" i="2"/>
  <c r="AI41" i="2"/>
  <c r="AS41" i="2"/>
  <c r="AI29" i="2"/>
  <c r="AS29" i="2"/>
  <c r="AI21" i="2"/>
  <c r="AS21" i="2"/>
  <c r="AI99" i="2"/>
  <c r="AS99" i="2"/>
  <c r="AI95" i="2"/>
  <c r="AS95" i="2"/>
  <c r="AI91" i="2"/>
  <c r="AS91" i="2"/>
  <c r="AI87" i="2"/>
  <c r="AS87" i="2"/>
  <c r="AI83" i="2"/>
  <c r="AS83" i="2"/>
  <c r="AI79" i="2"/>
  <c r="AS79" i="2"/>
  <c r="AI75" i="2"/>
  <c r="AS75" i="2"/>
  <c r="AI71" i="2"/>
  <c r="AS71" i="2"/>
  <c r="AI67" i="2"/>
  <c r="AS67" i="2"/>
  <c r="AI63" i="2"/>
  <c r="AS63" i="2"/>
  <c r="AI59" i="2"/>
  <c r="AS59" i="2"/>
  <c r="AI55" i="2"/>
  <c r="AS55" i="2"/>
  <c r="AI51" i="2"/>
  <c r="AS51" i="2"/>
  <c r="AI47" i="2"/>
  <c r="AS47" i="2"/>
  <c r="AI43" i="2"/>
  <c r="AS43" i="2"/>
  <c r="AI39" i="2"/>
  <c r="AS39" i="2"/>
  <c r="AI35" i="2"/>
  <c r="AS35" i="2"/>
  <c r="AI31" i="2"/>
  <c r="AS31" i="2"/>
  <c r="AI27" i="2"/>
  <c r="AS27" i="2"/>
  <c r="AI23" i="2"/>
  <c r="AS23" i="2"/>
  <c r="AI19" i="2"/>
  <c r="AS19" i="2"/>
  <c r="AI15" i="2"/>
  <c r="AS15" i="2"/>
  <c r="AI103" i="2"/>
  <c r="AS103" i="2"/>
  <c r="AI11" i="2"/>
  <c r="AS11" i="2"/>
  <c r="AI10" i="2"/>
  <c r="AS10" i="2"/>
  <c r="AI9" i="2"/>
  <c r="AS9" i="2"/>
  <c r="AI6" i="2"/>
  <c r="AS6" i="2"/>
  <c r="AI8" i="2"/>
  <c r="AS8" i="2"/>
  <c r="AI7" i="2"/>
  <c r="AS7" i="2"/>
  <c r="AM9" i="2" l="1"/>
  <c r="CO9" i="2" s="1"/>
  <c r="CN9" i="2"/>
  <c r="AN9" i="2"/>
  <c r="AO9" i="2"/>
  <c r="AO11" i="2"/>
  <c r="AM11" i="2"/>
  <c r="CO11" i="2" s="1"/>
  <c r="CN11" i="2"/>
  <c r="AN11" i="2"/>
  <c r="AO23" i="2"/>
  <c r="AM23" i="2"/>
  <c r="CO23" i="2" s="1"/>
  <c r="CN23" i="2"/>
  <c r="AN23" i="2"/>
  <c r="AO39" i="2"/>
  <c r="AM39" i="2"/>
  <c r="CO39" i="2" s="1"/>
  <c r="CN39" i="2"/>
  <c r="AN39" i="2"/>
  <c r="AO55" i="2"/>
  <c r="AM55" i="2"/>
  <c r="CO55" i="2" s="1"/>
  <c r="CN55" i="2"/>
  <c r="AN55" i="2"/>
  <c r="AO71" i="2"/>
  <c r="AM71" i="2"/>
  <c r="CO71" i="2" s="1"/>
  <c r="CN71" i="2"/>
  <c r="AN71" i="2"/>
  <c r="AN87" i="2"/>
  <c r="AO87" i="2"/>
  <c r="CN87" i="2"/>
  <c r="AM87" i="2"/>
  <c r="CO87" i="2" s="1"/>
  <c r="AM21" i="2"/>
  <c r="CO21" i="2" s="1"/>
  <c r="CN21" i="2"/>
  <c r="AN21" i="2"/>
  <c r="AO21" i="2"/>
  <c r="AM69" i="2"/>
  <c r="CO69" i="2" s="1"/>
  <c r="CN69" i="2"/>
  <c r="AN69" i="2"/>
  <c r="AO69" i="2"/>
  <c r="CN16" i="2"/>
  <c r="AM16" i="2"/>
  <c r="CO16" i="2" s="1"/>
  <c r="AN16" i="2"/>
  <c r="AO16" i="2"/>
  <c r="CN32" i="2"/>
  <c r="AM32" i="2"/>
  <c r="CO32" i="2" s="1"/>
  <c r="AN32" i="2"/>
  <c r="AO32" i="2"/>
  <c r="CN48" i="2"/>
  <c r="AM48" i="2"/>
  <c r="CO48" i="2" s="1"/>
  <c r="AN48" i="2"/>
  <c r="AO48" i="2"/>
  <c r="CN64" i="2"/>
  <c r="AM64" i="2"/>
  <c r="CO64" i="2" s="1"/>
  <c r="AN64" i="2"/>
  <c r="AO64" i="2"/>
  <c r="CN80" i="2"/>
  <c r="AM80" i="2"/>
  <c r="CO80" i="2" s="1"/>
  <c r="AN80" i="2"/>
  <c r="AO80" i="2"/>
  <c r="CN96" i="2"/>
  <c r="AO96" i="2"/>
  <c r="AM96" i="2"/>
  <c r="CO96" i="2" s="1"/>
  <c r="AN96" i="2"/>
  <c r="AM37" i="2"/>
  <c r="CO37" i="2" s="1"/>
  <c r="CN37" i="2"/>
  <c r="AN37" i="2"/>
  <c r="AO37" i="2"/>
  <c r="CN85" i="2"/>
  <c r="AN85" i="2"/>
  <c r="AO85" i="2"/>
  <c r="AM85" i="2"/>
  <c r="CO85" i="2" s="1"/>
  <c r="AN14" i="2"/>
  <c r="AO14" i="2"/>
  <c r="CN14" i="2"/>
  <c r="AM14" i="2"/>
  <c r="CO14" i="2" s="1"/>
  <c r="AN30" i="2"/>
  <c r="AO30" i="2"/>
  <c r="CN30" i="2"/>
  <c r="AM30" i="2"/>
  <c r="CO30" i="2" s="1"/>
  <c r="AN46" i="2"/>
  <c r="AO46" i="2"/>
  <c r="CN46" i="2"/>
  <c r="AM46" i="2"/>
  <c r="CO46" i="2" s="1"/>
  <c r="AN62" i="2"/>
  <c r="AO62" i="2"/>
  <c r="CN62" i="2"/>
  <c r="AM62" i="2"/>
  <c r="CO62" i="2" s="1"/>
  <c r="AN78" i="2"/>
  <c r="AO78" i="2"/>
  <c r="CN78" i="2"/>
  <c r="AM78" i="2"/>
  <c r="CO78" i="2" s="1"/>
  <c r="CN94" i="2"/>
  <c r="AN94" i="2"/>
  <c r="AM94" i="2"/>
  <c r="CO94" i="2" s="1"/>
  <c r="AO94" i="2"/>
  <c r="AM33" i="2"/>
  <c r="CO33" i="2" s="1"/>
  <c r="CN33" i="2"/>
  <c r="AN33" i="2"/>
  <c r="AO33" i="2"/>
  <c r="AM53" i="2"/>
  <c r="CO53" i="2" s="1"/>
  <c r="CN53" i="2"/>
  <c r="AN53" i="2"/>
  <c r="AO53" i="2"/>
  <c r="CN8" i="2"/>
  <c r="AM8" i="2"/>
  <c r="CO8" i="2" s="1"/>
  <c r="AN8" i="2"/>
  <c r="AO8" i="2"/>
  <c r="AO15" i="2"/>
  <c r="AM15" i="2"/>
  <c r="CO15" i="2" s="1"/>
  <c r="CN15" i="2"/>
  <c r="AN15" i="2"/>
  <c r="AO31" i="2"/>
  <c r="AM31" i="2"/>
  <c r="CO31" i="2" s="1"/>
  <c r="CN31" i="2"/>
  <c r="AN31" i="2"/>
  <c r="AO47" i="2"/>
  <c r="AM47" i="2"/>
  <c r="CO47" i="2" s="1"/>
  <c r="CN47" i="2"/>
  <c r="AN47" i="2"/>
  <c r="AO63" i="2"/>
  <c r="AM63" i="2"/>
  <c r="CO63" i="2" s="1"/>
  <c r="CN63" i="2"/>
  <c r="AN63" i="2"/>
  <c r="AO79" i="2"/>
  <c r="AM79" i="2"/>
  <c r="CO79" i="2" s="1"/>
  <c r="CN79" i="2"/>
  <c r="AN79" i="2"/>
  <c r="AO95" i="2"/>
  <c r="CN95" i="2"/>
  <c r="AM95" i="2"/>
  <c r="CO95" i="2" s="1"/>
  <c r="AN95" i="2"/>
  <c r="AM41" i="2"/>
  <c r="CO41" i="2" s="1"/>
  <c r="CN41" i="2"/>
  <c r="AN41" i="2"/>
  <c r="AO41" i="2"/>
  <c r="CN93" i="2"/>
  <c r="AM93" i="2"/>
  <c r="CO93" i="2" s="1"/>
  <c r="AN93" i="2"/>
  <c r="AO93" i="2"/>
  <c r="CN24" i="2"/>
  <c r="AM24" i="2"/>
  <c r="CO24" i="2" s="1"/>
  <c r="AN24" i="2"/>
  <c r="AO24" i="2"/>
  <c r="CN40" i="2"/>
  <c r="AM40" i="2"/>
  <c r="CO40" i="2" s="1"/>
  <c r="AN40" i="2"/>
  <c r="AO40" i="2"/>
  <c r="CN56" i="2"/>
  <c r="AM56" i="2"/>
  <c r="CO56" i="2" s="1"/>
  <c r="AN56" i="2"/>
  <c r="AO56" i="2"/>
  <c r="CN72" i="2"/>
  <c r="AM72" i="2"/>
  <c r="CO72" i="2" s="1"/>
  <c r="AN72" i="2"/>
  <c r="AO72" i="2"/>
  <c r="CN88" i="2"/>
  <c r="AM88" i="2"/>
  <c r="CO88" i="2" s="1"/>
  <c r="AO88" i="2"/>
  <c r="AN88" i="2"/>
  <c r="AM13" i="2"/>
  <c r="CO13" i="2" s="1"/>
  <c r="CN13" i="2"/>
  <c r="AN13" i="2"/>
  <c r="AO13" i="2"/>
  <c r="AM61" i="2"/>
  <c r="CO61" i="2" s="1"/>
  <c r="CN61" i="2"/>
  <c r="AN61" i="2"/>
  <c r="AO61" i="2"/>
  <c r="CN101" i="2"/>
  <c r="AM101" i="2"/>
  <c r="CO101" i="2" s="1"/>
  <c r="AN101" i="2"/>
  <c r="AO101" i="2"/>
  <c r="AN22" i="2"/>
  <c r="AO22" i="2"/>
  <c r="CN22" i="2"/>
  <c r="AM22" i="2"/>
  <c r="CO22" i="2" s="1"/>
  <c r="AN38" i="2"/>
  <c r="AO38" i="2"/>
  <c r="CN38" i="2"/>
  <c r="AM38" i="2"/>
  <c r="CO38" i="2" s="1"/>
  <c r="AN54" i="2"/>
  <c r="AO54" i="2"/>
  <c r="CN54" i="2"/>
  <c r="AM54" i="2"/>
  <c r="CO54" i="2" s="1"/>
  <c r="AN70" i="2"/>
  <c r="AO70" i="2"/>
  <c r="CN70" i="2"/>
  <c r="AM70" i="2"/>
  <c r="CO70" i="2" s="1"/>
  <c r="AO86" i="2"/>
  <c r="CN86" i="2"/>
  <c r="AM86" i="2"/>
  <c r="CO86" i="2" s="1"/>
  <c r="AN86" i="2"/>
  <c r="CN12" i="2"/>
  <c r="AM12" i="2"/>
  <c r="CO12" i="2" s="1"/>
  <c r="AN12" i="2"/>
  <c r="AO12" i="2"/>
  <c r="AM77" i="2"/>
  <c r="CO77" i="2" s="1"/>
  <c r="CN77" i="2"/>
  <c r="AN77" i="2"/>
  <c r="AO77" i="2"/>
  <c r="AN10" i="2"/>
  <c r="AO10" i="2"/>
  <c r="CN10" i="2"/>
  <c r="AM10" i="2"/>
  <c r="CO10" i="2" s="1"/>
  <c r="AO103" i="2"/>
  <c r="AM103" i="2"/>
  <c r="CO103" i="2" s="1"/>
  <c r="CN103" i="2"/>
  <c r="AN103" i="2"/>
  <c r="AO19" i="2"/>
  <c r="AM19" i="2"/>
  <c r="CO19" i="2" s="1"/>
  <c r="AN19" i="2"/>
  <c r="CN19" i="2"/>
  <c r="AO27" i="2"/>
  <c r="AM27" i="2"/>
  <c r="CO27" i="2" s="1"/>
  <c r="CN27" i="2"/>
  <c r="AN27" i="2"/>
  <c r="AO35" i="2"/>
  <c r="AM35" i="2"/>
  <c r="CO35" i="2" s="1"/>
  <c r="AN35" i="2"/>
  <c r="CN35" i="2"/>
  <c r="AO43" i="2"/>
  <c r="AM43" i="2"/>
  <c r="CO43" i="2" s="1"/>
  <c r="CN43" i="2"/>
  <c r="AN43" i="2"/>
  <c r="AO51" i="2"/>
  <c r="AM51" i="2"/>
  <c r="CO51" i="2" s="1"/>
  <c r="AN51" i="2"/>
  <c r="CN51" i="2"/>
  <c r="AO59" i="2"/>
  <c r="AM59" i="2"/>
  <c r="CO59" i="2" s="1"/>
  <c r="CN59" i="2"/>
  <c r="AN59" i="2"/>
  <c r="AO67" i="2"/>
  <c r="AM67" i="2"/>
  <c r="CO67" i="2" s="1"/>
  <c r="AN67" i="2"/>
  <c r="CN67" i="2"/>
  <c r="AO75" i="2"/>
  <c r="AM75" i="2"/>
  <c r="CO75" i="2" s="1"/>
  <c r="CN75" i="2"/>
  <c r="AN75" i="2"/>
  <c r="AO83" i="2"/>
  <c r="AM83" i="2"/>
  <c r="CO83" i="2" s="1"/>
  <c r="AN83" i="2"/>
  <c r="CN83" i="2"/>
  <c r="CN91" i="2"/>
  <c r="AO91" i="2"/>
  <c r="AN91" i="2"/>
  <c r="AM91" i="2"/>
  <c r="CO91" i="2" s="1"/>
  <c r="AO99" i="2"/>
  <c r="AN99" i="2"/>
  <c r="CN99" i="2"/>
  <c r="AM99" i="2"/>
  <c r="CO99" i="2" s="1"/>
  <c r="AM29" i="2"/>
  <c r="CO29" i="2" s="1"/>
  <c r="CN29" i="2"/>
  <c r="AN29" i="2"/>
  <c r="AO29" i="2"/>
  <c r="AM57" i="2"/>
  <c r="CO57" i="2" s="1"/>
  <c r="CN57" i="2"/>
  <c r="AN57" i="2"/>
  <c r="AO57" i="2"/>
  <c r="AM81" i="2"/>
  <c r="CO81" i="2" s="1"/>
  <c r="CN81" i="2"/>
  <c r="AN81" i="2"/>
  <c r="AO81" i="2"/>
  <c r="CN104" i="2"/>
  <c r="AO104" i="2"/>
  <c r="AM104" i="2"/>
  <c r="CO104" i="2" s="1"/>
  <c r="AN104" i="2"/>
  <c r="CN20" i="2"/>
  <c r="AM20" i="2"/>
  <c r="CO20" i="2" s="1"/>
  <c r="AN20" i="2"/>
  <c r="AO20" i="2"/>
  <c r="CN28" i="2"/>
  <c r="AM28" i="2"/>
  <c r="CO28" i="2" s="1"/>
  <c r="AN28" i="2"/>
  <c r="AO28" i="2"/>
  <c r="CN36" i="2"/>
  <c r="AM36" i="2"/>
  <c r="CO36" i="2" s="1"/>
  <c r="AN36" i="2"/>
  <c r="AO36" i="2"/>
  <c r="CN44" i="2"/>
  <c r="AM44" i="2"/>
  <c r="CO44" i="2" s="1"/>
  <c r="AN44" i="2"/>
  <c r="AO44" i="2"/>
  <c r="CN52" i="2"/>
  <c r="AM52" i="2"/>
  <c r="CO52" i="2" s="1"/>
  <c r="AN52" i="2"/>
  <c r="AO52" i="2"/>
  <c r="CN60" i="2"/>
  <c r="AM60" i="2"/>
  <c r="CO60" i="2" s="1"/>
  <c r="AN60" i="2"/>
  <c r="AO60" i="2"/>
  <c r="CN68" i="2"/>
  <c r="AM68" i="2"/>
  <c r="CO68" i="2" s="1"/>
  <c r="AN68" i="2"/>
  <c r="AO68" i="2"/>
  <c r="CN76" i="2"/>
  <c r="AM76" i="2"/>
  <c r="CO76" i="2" s="1"/>
  <c r="AN76" i="2"/>
  <c r="AO76" i="2"/>
  <c r="CN84" i="2"/>
  <c r="AM84" i="2"/>
  <c r="CO84" i="2" s="1"/>
  <c r="AN84" i="2"/>
  <c r="AO84" i="2"/>
  <c r="CN92" i="2"/>
  <c r="AM92" i="2"/>
  <c r="CO92" i="2" s="1"/>
  <c r="AN92" i="2"/>
  <c r="AO92" i="2"/>
  <c r="CN100" i="2"/>
  <c r="AM100" i="2"/>
  <c r="CO100" i="2" s="1"/>
  <c r="AN100" i="2"/>
  <c r="AO100" i="2"/>
  <c r="AM25" i="2"/>
  <c r="CO25" i="2" s="1"/>
  <c r="CN25" i="2"/>
  <c r="AN25" i="2"/>
  <c r="AO25" i="2"/>
  <c r="AM49" i="2"/>
  <c r="CO49" i="2" s="1"/>
  <c r="CN49" i="2"/>
  <c r="AN49" i="2"/>
  <c r="AO49" i="2"/>
  <c r="AM73" i="2"/>
  <c r="CO73" i="2" s="1"/>
  <c r="CN73" i="2"/>
  <c r="AN73" i="2"/>
  <c r="AO73" i="2"/>
  <c r="CN97" i="2"/>
  <c r="AM97" i="2"/>
  <c r="CO97" i="2" s="1"/>
  <c r="AN97" i="2"/>
  <c r="AO97" i="2"/>
  <c r="CN102" i="2"/>
  <c r="AN102" i="2"/>
  <c r="AM102" i="2"/>
  <c r="CO102" i="2" s="1"/>
  <c r="AO102" i="2"/>
  <c r="AN18" i="2"/>
  <c r="AO18" i="2"/>
  <c r="CN18" i="2"/>
  <c r="AM18" i="2"/>
  <c r="CO18" i="2" s="1"/>
  <c r="AN26" i="2"/>
  <c r="AO26" i="2"/>
  <c r="CN26" i="2"/>
  <c r="AM26" i="2"/>
  <c r="CO26" i="2" s="1"/>
  <c r="AN34" i="2"/>
  <c r="AO34" i="2"/>
  <c r="CN34" i="2"/>
  <c r="AM34" i="2"/>
  <c r="CO34" i="2" s="1"/>
  <c r="AN42" i="2"/>
  <c r="AO42" i="2"/>
  <c r="CN42" i="2"/>
  <c r="AM42" i="2"/>
  <c r="CO42" i="2" s="1"/>
  <c r="AN50" i="2"/>
  <c r="AO50" i="2"/>
  <c r="CN50" i="2"/>
  <c r="AM50" i="2"/>
  <c r="CO50" i="2" s="1"/>
  <c r="AN58" i="2"/>
  <c r="AO58" i="2"/>
  <c r="CN58" i="2"/>
  <c r="AM58" i="2"/>
  <c r="CO58" i="2" s="1"/>
  <c r="AN66" i="2"/>
  <c r="AO66" i="2"/>
  <c r="CN66" i="2"/>
  <c r="AM66" i="2"/>
  <c r="CO66" i="2" s="1"/>
  <c r="AN74" i="2"/>
  <c r="AO74" i="2"/>
  <c r="CN74" i="2"/>
  <c r="AM74" i="2"/>
  <c r="CO74" i="2" s="1"/>
  <c r="AN82" i="2"/>
  <c r="AO82" i="2"/>
  <c r="CN82" i="2"/>
  <c r="AM82" i="2"/>
  <c r="CO82" i="2" s="1"/>
  <c r="CN90" i="2"/>
  <c r="AN90" i="2"/>
  <c r="AO90" i="2"/>
  <c r="AM90" i="2"/>
  <c r="CO90" i="2" s="1"/>
  <c r="CN98" i="2"/>
  <c r="AN98" i="2"/>
  <c r="AO98" i="2"/>
  <c r="AM98" i="2"/>
  <c r="CO98" i="2" s="1"/>
  <c r="AM17" i="2"/>
  <c r="CO17" i="2" s="1"/>
  <c r="CN17" i="2"/>
  <c r="AN17" i="2"/>
  <c r="AO17" i="2"/>
  <c r="AM45" i="2"/>
  <c r="CO45" i="2" s="1"/>
  <c r="CN45" i="2"/>
  <c r="AN45" i="2"/>
  <c r="AO45" i="2"/>
  <c r="AM65" i="2"/>
  <c r="CO65" i="2" s="1"/>
  <c r="CN65" i="2"/>
  <c r="AN65" i="2"/>
  <c r="AO65" i="2"/>
  <c r="CN89" i="2"/>
  <c r="AM89" i="2"/>
  <c r="CO89" i="2" s="1"/>
  <c r="AN89" i="2"/>
  <c r="AO89" i="2"/>
  <c r="CN7" i="2"/>
  <c r="AO7" i="2"/>
  <c r="AM7" i="2"/>
  <c r="CO7" i="2" s="1"/>
  <c r="AN7" i="2"/>
  <c r="CN6" i="2"/>
  <c r="AN6" i="2"/>
  <c r="AM6" i="2"/>
  <c r="CO6" i="2" s="1"/>
  <c r="AO6" i="2"/>
  <c r="AT23" i="2"/>
  <c r="AU23" i="2"/>
  <c r="AV23" i="2"/>
  <c r="AT47" i="2"/>
  <c r="AU47" i="2"/>
  <c r="AV47" i="2"/>
  <c r="AU63" i="2"/>
  <c r="AV63" i="2"/>
  <c r="AT63" i="2"/>
  <c r="AU87" i="2"/>
  <c r="AT87" i="2"/>
  <c r="AV87" i="2"/>
  <c r="AU41" i="2"/>
  <c r="AT41" i="2"/>
  <c r="AV41" i="2"/>
  <c r="AU93" i="2"/>
  <c r="AT93" i="2"/>
  <c r="AV93" i="2"/>
  <c r="AV32" i="2"/>
  <c r="AU32" i="2"/>
  <c r="AT32" i="2"/>
  <c r="AV56" i="2"/>
  <c r="AU56" i="2"/>
  <c r="AT56" i="2"/>
  <c r="AV80" i="2"/>
  <c r="AU80" i="2"/>
  <c r="AT80" i="2"/>
  <c r="AV37" i="2"/>
  <c r="AT37" i="2"/>
  <c r="AU37" i="2"/>
  <c r="AU101" i="2"/>
  <c r="AV101" i="2"/>
  <c r="AT101" i="2"/>
  <c r="AT22" i="2"/>
  <c r="AV22" i="2"/>
  <c r="AU22" i="2"/>
  <c r="AT46" i="2"/>
  <c r="AU46" i="2"/>
  <c r="AV46" i="2"/>
  <c r="AT70" i="2"/>
  <c r="AV70" i="2"/>
  <c r="AU70" i="2"/>
  <c r="AV53" i="2"/>
  <c r="AT53" i="2"/>
  <c r="AU53" i="2"/>
  <c r="AJ15" i="2"/>
  <c r="AQ15" i="2"/>
  <c r="AR15" i="2"/>
  <c r="AP15" i="2"/>
  <c r="AJ23" i="2"/>
  <c r="AP23" i="2"/>
  <c r="AQ23" i="2"/>
  <c r="AR23" i="2"/>
  <c r="AJ31" i="2"/>
  <c r="AP31" i="2"/>
  <c r="AQ31" i="2"/>
  <c r="AR31" i="2"/>
  <c r="AJ39" i="2"/>
  <c r="AP39" i="2"/>
  <c r="AQ39" i="2"/>
  <c r="AR39" i="2"/>
  <c r="AJ47" i="2"/>
  <c r="AP47" i="2"/>
  <c r="AQ47" i="2"/>
  <c r="AR47" i="2"/>
  <c r="AJ55" i="2"/>
  <c r="AP55" i="2"/>
  <c r="AQ55" i="2"/>
  <c r="AR55" i="2"/>
  <c r="AJ63" i="2"/>
  <c r="AQ63" i="2"/>
  <c r="AR63" i="2"/>
  <c r="AP63" i="2"/>
  <c r="AJ71" i="2"/>
  <c r="AQ71" i="2"/>
  <c r="AR71" i="2"/>
  <c r="AP71" i="2"/>
  <c r="AJ79" i="2"/>
  <c r="AP79" i="2"/>
  <c r="AQ79" i="2"/>
  <c r="AR79" i="2"/>
  <c r="AJ87" i="2"/>
  <c r="AP87" i="2"/>
  <c r="AQ87" i="2"/>
  <c r="AR87" i="2"/>
  <c r="AJ95" i="2"/>
  <c r="AP95" i="2"/>
  <c r="AQ95" i="2"/>
  <c r="AR95" i="2"/>
  <c r="AJ21" i="2"/>
  <c r="AR21" i="2"/>
  <c r="AP21" i="2"/>
  <c r="AQ21" i="2"/>
  <c r="AJ41" i="2"/>
  <c r="AP41" i="2"/>
  <c r="AQ41" i="2"/>
  <c r="AR41" i="2"/>
  <c r="AJ69" i="2"/>
  <c r="AP69" i="2"/>
  <c r="AQ69" i="2"/>
  <c r="AR69" i="2"/>
  <c r="AJ93" i="2"/>
  <c r="AR93" i="2"/>
  <c r="AP93" i="2"/>
  <c r="AQ93" i="2"/>
  <c r="AJ16" i="2"/>
  <c r="AR16" i="2"/>
  <c r="AP16" i="2"/>
  <c r="AQ16" i="2"/>
  <c r="AJ24" i="2"/>
  <c r="AQ24" i="2"/>
  <c r="AR24" i="2"/>
  <c r="AP24" i="2"/>
  <c r="AJ32" i="2"/>
  <c r="AQ32" i="2"/>
  <c r="AR32" i="2"/>
  <c r="AP32" i="2"/>
  <c r="AJ40" i="2"/>
  <c r="AP40" i="2"/>
  <c r="AQ40" i="2"/>
  <c r="AR40" i="2"/>
  <c r="AJ48" i="2"/>
  <c r="AP48" i="2"/>
  <c r="AQ48" i="2"/>
  <c r="AR48" i="2"/>
  <c r="AJ56" i="2"/>
  <c r="AP56" i="2"/>
  <c r="AQ56" i="2"/>
  <c r="AR56" i="2"/>
  <c r="AJ64" i="2"/>
  <c r="AR64" i="2"/>
  <c r="AP64" i="2"/>
  <c r="AQ64" i="2"/>
  <c r="AJ72" i="2"/>
  <c r="AR72" i="2"/>
  <c r="AP72" i="2"/>
  <c r="AQ72" i="2"/>
  <c r="AJ80" i="2"/>
  <c r="AP80" i="2"/>
  <c r="AQ80" i="2"/>
  <c r="AR80" i="2"/>
  <c r="AJ88" i="2"/>
  <c r="AQ88" i="2"/>
  <c r="AR88" i="2"/>
  <c r="AP88" i="2"/>
  <c r="AJ96" i="2"/>
  <c r="AQ96" i="2"/>
  <c r="AR96" i="2"/>
  <c r="AP96" i="2"/>
  <c r="AJ13" i="2"/>
  <c r="AP13" i="2"/>
  <c r="AQ13" i="2"/>
  <c r="AR13" i="2"/>
  <c r="AJ37" i="2"/>
  <c r="AR37" i="2"/>
  <c r="AP37" i="2"/>
  <c r="AQ37" i="2"/>
  <c r="AJ61" i="2"/>
  <c r="AP61" i="2"/>
  <c r="AQ61" i="2"/>
  <c r="AR61" i="2"/>
  <c r="AJ85" i="2"/>
  <c r="AQ85" i="2"/>
  <c r="AR85" i="2"/>
  <c r="AP85" i="2"/>
  <c r="AJ101" i="2"/>
  <c r="AQ101" i="2"/>
  <c r="AR101" i="2"/>
  <c r="AP101" i="2"/>
  <c r="AJ14" i="2"/>
  <c r="AQ14" i="2"/>
  <c r="AR14" i="2"/>
  <c r="AP14" i="2"/>
  <c r="AJ22" i="2"/>
  <c r="AP22" i="2"/>
  <c r="AQ22" i="2"/>
  <c r="AR22" i="2"/>
  <c r="AJ30" i="2"/>
  <c r="AP30" i="2"/>
  <c r="AQ30" i="2"/>
  <c r="AR30" i="2"/>
  <c r="AJ38" i="2"/>
  <c r="AP38" i="2"/>
  <c r="AQ38" i="2"/>
  <c r="AR38" i="2"/>
  <c r="AJ46" i="2"/>
  <c r="AP46" i="2"/>
  <c r="AQ46" i="2"/>
  <c r="AR46" i="2"/>
  <c r="AJ54" i="2"/>
  <c r="AP54" i="2"/>
  <c r="AQ54" i="2"/>
  <c r="AR54" i="2"/>
  <c r="AJ62" i="2"/>
  <c r="AQ62" i="2"/>
  <c r="AR62" i="2"/>
  <c r="AP62" i="2"/>
  <c r="AJ70" i="2"/>
  <c r="AQ70" i="2"/>
  <c r="AR70" i="2"/>
  <c r="AP70" i="2"/>
  <c r="AJ78" i="2"/>
  <c r="AP78" i="2"/>
  <c r="AQ78" i="2"/>
  <c r="AR78" i="2"/>
  <c r="AJ86" i="2"/>
  <c r="AP86" i="2"/>
  <c r="AQ86" i="2"/>
  <c r="AR86" i="2"/>
  <c r="AJ94" i="2"/>
  <c r="AP94" i="2"/>
  <c r="AQ94" i="2"/>
  <c r="AR94" i="2"/>
  <c r="AJ12" i="2"/>
  <c r="AP12" i="2"/>
  <c r="AQ12" i="2"/>
  <c r="AR12" i="2"/>
  <c r="AJ33" i="2"/>
  <c r="AP33" i="2"/>
  <c r="AQ33" i="2"/>
  <c r="AR33" i="2"/>
  <c r="AJ53" i="2"/>
  <c r="AR53" i="2"/>
  <c r="AP53" i="2"/>
  <c r="AQ53" i="2"/>
  <c r="AJ77" i="2"/>
  <c r="AQ77" i="2"/>
  <c r="AR77" i="2"/>
  <c r="AP77" i="2"/>
  <c r="AT39" i="2"/>
  <c r="AU39" i="2"/>
  <c r="AV39" i="2"/>
  <c r="AU71" i="2"/>
  <c r="AV71" i="2"/>
  <c r="AT71" i="2"/>
  <c r="AT95" i="2"/>
  <c r="AU95" i="2"/>
  <c r="AV95" i="2"/>
  <c r="AU69" i="2"/>
  <c r="AT69" i="2"/>
  <c r="AV69" i="2"/>
  <c r="AV24" i="2"/>
  <c r="AU24" i="2"/>
  <c r="AT24" i="2"/>
  <c r="AV48" i="2"/>
  <c r="AU48" i="2"/>
  <c r="AT48" i="2"/>
  <c r="AV72" i="2"/>
  <c r="AU72" i="2"/>
  <c r="AT72" i="2"/>
  <c r="AV96" i="2"/>
  <c r="AU96" i="2"/>
  <c r="AT96" i="2"/>
  <c r="AU85" i="2"/>
  <c r="AV85" i="2"/>
  <c r="AT85" i="2"/>
  <c r="AT30" i="2"/>
  <c r="AU30" i="2"/>
  <c r="AV30" i="2"/>
  <c r="AT54" i="2"/>
  <c r="AV54" i="2"/>
  <c r="AU54" i="2"/>
  <c r="AT78" i="2"/>
  <c r="AU78" i="2"/>
  <c r="AV78" i="2"/>
  <c r="AT86" i="2"/>
  <c r="AV86" i="2"/>
  <c r="AU86" i="2"/>
  <c r="AT94" i="2"/>
  <c r="AU94" i="2"/>
  <c r="AV94" i="2"/>
  <c r="AV12" i="2"/>
  <c r="AU12" i="2"/>
  <c r="AT12" i="2"/>
  <c r="AT33" i="2"/>
  <c r="AU33" i="2"/>
  <c r="AV33" i="2"/>
  <c r="AU103" i="2"/>
  <c r="AT103" i="2"/>
  <c r="AV103" i="2"/>
  <c r="AU43" i="2"/>
  <c r="AV43" i="2"/>
  <c r="AT43" i="2"/>
  <c r="AT67" i="2"/>
  <c r="AU67" i="2"/>
  <c r="AV67" i="2"/>
  <c r="AU83" i="2"/>
  <c r="AV83" i="2"/>
  <c r="AT83" i="2"/>
  <c r="AU99" i="2"/>
  <c r="AV99" i="2"/>
  <c r="AT99" i="2"/>
  <c r="AU29" i="2"/>
  <c r="AT29" i="2"/>
  <c r="AV29" i="2"/>
  <c r="AT57" i="2"/>
  <c r="AU57" i="2"/>
  <c r="AV57" i="2"/>
  <c r="AU81" i="2"/>
  <c r="AT81" i="2"/>
  <c r="AV81" i="2"/>
  <c r="AV104" i="2"/>
  <c r="AU104" i="2"/>
  <c r="AT104" i="2"/>
  <c r="AV20" i="2"/>
  <c r="AU20" i="2"/>
  <c r="AT20" i="2"/>
  <c r="AV28" i="2"/>
  <c r="AU28" i="2"/>
  <c r="AT28" i="2"/>
  <c r="AV36" i="2"/>
  <c r="AU36" i="2"/>
  <c r="AT36" i="2"/>
  <c r="AV44" i="2"/>
  <c r="AU44" i="2"/>
  <c r="AT44" i="2"/>
  <c r="AV52" i="2"/>
  <c r="AU52" i="2"/>
  <c r="AT52" i="2"/>
  <c r="AV60" i="2"/>
  <c r="AU60" i="2"/>
  <c r="AT60" i="2"/>
  <c r="AV68" i="2"/>
  <c r="AU68" i="2"/>
  <c r="AT68" i="2"/>
  <c r="AV76" i="2"/>
  <c r="AU76" i="2"/>
  <c r="AT76" i="2"/>
  <c r="AV84" i="2"/>
  <c r="AU84" i="2"/>
  <c r="AT84" i="2"/>
  <c r="AV92" i="2"/>
  <c r="AU92" i="2"/>
  <c r="AT92" i="2"/>
  <c r="AV100" i="2"/>
  <c r="AU100" i="2"/>
  <c r="AT100" i="2"/>
  <c r="AU25" i="2"/>
  <c r="AT25" i="2"/>
  <c r="AV25" i="2"/>
  <c r="AU49" i="2"/>
  <c r="AT49" i="2"/>
  <c r="AV49" i="2"/>
  <c r="AU73" i="2"/>
  <c r="AT73" i="2"/>
  <c r="AV73" i="2"/>
  <c r="AT97" i="2"/>
  <c r="AU97" i="2"/>
  <c r="AV97" i="2"/>
  <c r="AT102" i="2"/>
  <c r="AU102" i="2"/>
  <c r="AV102" i="2"/>
  <c r="AT18" i="2"/>
  <c r="AU18" i="2"/>
  <c r="AV18" i="2"/>
  <c r="AT26" i="2"/>
  <c r="AV26" i="2"/>
  <c r="AU26" i="2"/>
  <c r="AT34" i="2"/>
  <c r="AV34" i="2"/>
  <c r="AU34" i="2"/>
  <c r="AT42" i="2"/>
  <c r="AV42" i="2"/>
  <c r="AU42" i="2"/>
  <c r="AT50" i="2"/>
  <c r="AU50" i="2"/>
  <c r="AV50" i="2"/>
  <c r="AT58" i="2"/>
  <c r="AV58" i="2"/>
  <c r="AU58" i="2"/>
  <c r="AT66" i="2"/>
  <c r="AV66" i="2"/>
  <c r="AU66" i="2"/>
  <c r="AT74" i="2"/>
  <c r="AV74" i="2"/>
  <c r="AU74" i="2"/>
  <c r="AT82" i="2"/>
  <c r="AV82" i="2"/>
  <c r="AU82" i="2"/>
  <c r="AT90" i="2"/>
  <c r="AV90" i="2"/>
  <c r="AU90" i="2"/>
  <c r="AT98" i="2"/>
  <c r="AU98" i="2"/>
  <c r="AV98" i="2"/>
  <c r="AU17" i="2"/>
  <c r="AV17" i="2"/>
  <c r="AT17" i="2"/>
  <c r="AU45" i="2"/>
  <c r="AV45" i="2"/>
  <c r="AT45" i="2"/>
  <c r="AU65" i="2"/>
  <c r="AV65" i="2"/>
  <c r="AT65" i="2"/>
  <c r="AU89" i="2"/>
  <c r="AT89" i="2"/>
  <c r="AV89" i="2"/>
  <c r="AU15" i="2"/>
  <c r="AV15" i="2"/>
  <c r="AT15" i="2"/>
  <c r="AT31" i="2"/>
  <c r="AU31" i="2"/>
  <c r="AV31" i="2"/>
  <c r="AT55" i="2"/>
  <c r="AU55" i="2"/>
  <c r="AV55" i="2"/>
  <c r="AT79" i="2"/>
  <c r="AU79" i="2"/>
  <c r="AV79" i="2"/>
  <c r="AU21" i="2"/>
  <c r="AT21" i="2"/>
  <c r="AV21" i="2"/>
  <c r="AV16" i="2"/>
  <c r="AU16" i="2"/>
  <c r="AT16" i="2"/>
  <c r="AV40" i="2"/>
  <c r="AU40" i="2"/>
  <c r="AT40" i="2"/>
  <c r="AV64" i="2"/>
  <c r="AU64" i="2"/>
  <c r="AT64" i="2"/>
  <c r="AV88" i="2"/>
  <c r="AU88" i="2"/>
  <c r="AT88" i="2"/>
  <c r="AU13" i="2"/>
  <c r="AT13" i="2"/>
  <c r="AV13" i="2"/>
  <c r="AT61" i="2"/>
  <c r="AU61" i="2"/>
  <c r="AV61" i="2"/>
  <c r="AT14" i="2"/>
  <c r="AU14" i="2"/>
  <c r="AV14" i="2"/>
  <c r="AT38" i="2"/>
  <c r="AV38" i="2"/>
  <c r="AU38" i="2"/>
  <c r="AT62" i="2"/>
  <c r="AU62" i="2"/>
  <c r="AV62" i="2"/>
  <c r="AU77" i="2"/>
  <c r="AV77" i="2"/>
  <c r="AT77" i="2"/>
  <c r="AV19" i="2"/>
  <c r="AT19" i="2"/>
  <c r="AU19" i="2"/>
  <c r="AV27" i="2"/>
  <c r="AT27" i="2"/>
  <c r="AU27" i="2"/>
  <c r="AU35" i="2"/>
  <c r="AV35" i="2"/>
  <c r="AT35" i="2"/>
  <c r="AU51" i="2"/>
  <c r="AV51" i="2"/>
  <c r="AT51" i="2"/>
  <c r="AT59" i="2"/>
  <c r="AU59" i="2"/>
  <c r="AV59" i="2"/>
  <c r="AU75" i="2"/>
  <c r="AV75" i="2"/>
  <c r="AT75" i="2"/>
  <c r="AV91" i="2"/>
  <c r="AT91" i="2"/>
  <c r="AU91" i="2"/>
  <c r="AJ103" i="2"/>
  <c r="AR103" i="2"/>
  <c r="AP103" i="2"/>
  <c r="AQ103" i="2"/>
  <c r="AJ19" i="2"/>
  <c r="AR19" i="2"/>
  <c r="AP19" i="2"/>
  <c r="AQ19" i="2"/>
  <c r="AJ27" i="2"/>
  <c r="AR27" i="2"/>
  <c r="AP27" i="2"/>
  <c r="AQ27" i="2"/>
  <c r="AJ35" i="2"/>
  <c r="AQ35" i="2"/>
  <c r="AR35" i="2"/>
  <c r="AP35" i="2"/>
  <c r="AJ43" i="2"/>
  <c r="AQ43" i="2"/>
  <c r="AR43" i="2"/>
  <c r="AP43" i="2"/>
  <c r="AJ51" i="2"/>
  <c r="AQ51" i="2"/>
  <c r="AR51" i="2"/>
  <c r="AP51" i="2"/>
  <c r="AJ59" i="2"/>
  <c r="AP59" i="2"/>
  <c r="AQ59" i="2"/>
  <c r="AR59" i="2"/>
  <c r="AJ67" i="2"/>
  <c r="AP67" i="2"/>
  <c r="AQ67" i="2"/>
  <c r="AR67" i="2"/>
  <c r="AJ75" i="2"/>
  <c r="AQ75" i="2"/>
  <c r="AP75" i="2"/>
  <c r="AR75" i="2"/>
  <c r="AJ83" i="2"/>
  <c r="AQ83" i="2"/>
  <c r="AR83" i="2"/>
  <c r="AP83" i="2"/>
  <c r="AJ91" i="2"/>
  <c r="AR91" i="2"/>
  <c r="AP91" i="2"/>
  <c r="AQ91" i="2"/>
  <c r="AJ99" i="2"/>
  <c r="AQ99" i="2"/>
  <c r="AR99" i="2"/>
  <c r="AP99" i="2"/>
  <c r="AJ29" i="2"/>
  <c r="AR29" i="2"/>
  <c r="AP29" i="2"/>
  <c r="AQ29" i="2"/>
  <c r="AJ57" i="2"/>
  <c r="AP57" i="2"/>
  <c r="AQ57" i="2"/>
  <c r="AR57" i="2"/>
  <c r="AJ81" i="2"/>
  <c r="AP81" i="2"/>
  <c r="AQ81" i="2"/>
  <c r="AR81" i="2"/>
  <c r="AJ104" i="2"/>
  <c r="AP104" i="2"/>
  <c r="AQ104" i="2"/>
  <c r="AR104" i="2"/>
  <c r="AJ20" i="2"/>
  <c r="AP20" i="2"/>
  <c r="AQ20" i="2"/>
  <c r="AR20" i="2"/>
  <c r="AJ28" i="2"/>
  <c r="AP28" i="2"/>
  <c r="AQ28" i="2"/>
  <c r="AR28" i="2"/>
  <c r="AJ36" i="2"/>
  <c r="AP36" i="2"/>
  <c r="AQ36" i="2"/>
  <c r="AR36" i="2"/>
  <c r="AJ44" i="2"/>
  <c r="AR44" i="2"/>
  <c r="AP44" i="2"/>
  <c r="AQ44" i="2"/>
  <c r="AJ52" i="2"/>
  <c r="AP52" i="2"/>
  <c r="AQ52" i="2"/>
  <c r="AR52" i="2"/>
  <c r="AJ60" i="2"/>
  <c r="AQ60" i="2"/>
  <c r="AR60" i="2"/>
  <c r="AP60" i="2"/>
  <c r="AJ68" i="2"/>
  <c r="AP68" i="2"/>
  <c r="AQ68" i="2"/>
  <c r="AR68" i="2"/>
  <c r="AJ76" i="2"/>
  <c r="AR76" i="2"/>
  <c r="AP76" i="2"/>
  <c r="AQ76" i="2"/>
  <c r="AJ84" i="2"/>
  <c r="AR84" i="2"/>
  <c r="AP84" i="2"/>
  <c r="AQ84" i="2"/>
  <c r="AJ92" i="2"/>
  <c r="AP92" i="2"/>
  <c r="AQ92" i="2"/>
  <c r="AR92" i="2"/>
  <c r="AJ100" i="2"/>
  <c r="AR100" i="2"/>
  <c r="AP100" i="2"/>
  <c r="AQ100" i="2"/>
  <c r="AJ25" i="2"/>
  <c r="AP25" i="2"/>
  <c r="AQ25" i="2"/>
  <c r="AR25" i="2"/>
  <c r="AJ49" i="2"/>
  <c r="AP49" i="2"/>
  <c r="AQ49" i="2"/>
  <c r="AR49" i="2"/>
  <c r="AJ73" i="2"/>
  <c r="AR73" i="2"/>
  <c r="AP73" i="2"/>
  <c r="AQ73" i="2"/>
  <c r="AJ97" i="2"/>
  <c r="AP97" i="2"/>
  <c r="AQ97" i="2"/>
  <c r="AR97" i="2"/>
  <c r="AJ102" i="2"/>
  <c r="AR102" i="2"/>
  <c r="AP102" i="2"/>
  <c r="AQ102" i="2"/>
  <c r="AJ18" i="2"/>
  <c r="AR18" i="2"/>
  <c r="AP18" i="2"/>
  <c r="AQ18" i="2"/>
  <c r="AJ26" i="2"/>
  <c r="AR26" i="2"/>
  <c r="AP26" i="2"/>
  <c r="AQ26" i="2"/>
  <c r="AJ34" i="2"/>
  <c r="AQ34" i="2"/>
  <c r="AR34" i="2"/>
  <c r="AP34" i="2"/>
  <c r="AJ42" i="2"/>
  <c r="AQ42" i="2"/>
  <c r="AR42" i="2"/>
  <c r="AP42" i="2"/>
  <c r="AJ50" i="2"/>
  <c r="AQ50" i="2"/>
  <c r="AR50" i="2"/>
  <c r="AP50" i="2"/>
  <c r="AJ58" i="2"/>
  <c r="AP58" i="2"/>
  <c r="AQ58" i="2"/>
  <c r="AR58" i="2"/>
  <c r="AJ66" i="2"/>
  <c r="AP66" i="2"/>
  <c r="AQ66" i="2"/>
  <c r="AR66" i="2"/>
  <c r="AJ74" i="2"/>
  <c r="AQ74" i="2"/>
  <c r="AR74" i="2"/>
  <c r="AP74" i="2"/>
  <c r="AJ82" i="2"/>
  <c r="AQ82" i="2"/>
  <c r="AR82" i="2"/>
  <c r="AP82" i="2"/>
  <c r="AJ90" i="2"/>
  <c r="AR90" i="2"/>
  <c r="AP90" i="2"/>
  <c r="AQ90" i="2"/>
  <c r="AJ98" i="2"/>
  <c r="AQ98" i="2"/>
  <c r="AR98" i="2"/>
  <c r="AP98" i="2"/>
  <c r="AJ17" i="2"/>
  <c r="AQ17" i="2"/>
  <c r="AR17" i="2"/>
  <c r="AP17" i="2"/>
  <c r="AJ45" i="2"/>
  <c r="AQ45" i="2"/>
  <c r="AR45" i="2"/>
  <c r="AP45" i="2"/>
  <c r="AJ65" i="2"/>
  <c r="AQ65" i="2"/>
  <c r="AR65" i="2"/>
  <c r="AP65" i="2"/>
  <c r="AJ89" i="2"/>
  <c r="AP89" i="2"/>
  <c r="AQ89" i="2"/>
  <c r="AR89" i="2"/>
  <c r="AU11" i="2"/>
  <c r="AT11" i="2"/>
  <c r="AV11" i="2"/>
  <c r="AJ11" i="2"/>
  <c r="AP11" i="2"/>
  <c r="AQ11" i="2"/>
  <c r="AR11" i="2"/>
  <c r="AT10" i="2"/>
  <c r="AU10" i="2"/>
  <c r="AV10" i="2"/>
  <c r="AJ10" i="2"/>
  <c r="AP10" i="2"/>
  <c r="AQ10" i="2"/>
  <c r="AR10" i="2"/>
  <c r="AU9" i="2"/>
  <c r="AV9" i="2"/>
  <c r="AT9" i="2"/>
  <c r="AJ9" i="2"/>
  <c r="AQ9" i="2"/>
  <c r="AR9" i="2"/>
  <c r="AP9" i="2"/>
  <c r="AT6" i="2"/>
  <c r="AV6" i="2"/>
  <c r="AU6" i="2"/>
  <c r="AJ6" i="2"/>
  <c r="AP6" i="2"/>
  <c r="AQ6" i="2"/>
  <c r="AR6" i="2"/>
  <c r="AJ8" i="2"/>
  <c r="AP8" i="2"/>
  <c r="AQ8" i="2"/>
  <c r="AR8" i="2"/>
  <c r="AV8" i="2"/>
  <c r="AU8" i="2"/>
  <c r="AT8" i="2"/>
  <c r="AT7" i="2"/>
  <c r="AU7" i="2"/>
  <c r="AV7" i="2"/>
  <c r="AJ7" i="2"/>
  <c r="AP7" i="2"/>
  <c r="AQ7" i="2"/>
  <c r="AR7" i="2"/>
  <c r="AT5" i="2"/>
  <c r="AV5" i="2"/>
  <c r="AU5" i="2"/>
  <c r="C4" i="3"/>
  <c r="CN5" i="2"/>
  <c r="CP88" i="2" l="1"/>
  <c r="CP71" i="2"/>
  <c r="CP55" i="2"/>
  <c r="CP39" i="2"/>
  <c r="CP23" i="2"/>
  <c r="CP104" i="2"/>
  <c r="CP96" i="2"/>
  <c r="CP11" i="2"/>
  <c r="CP75" i="2"/>
  <c r="CP27" i="2"/>
  <c r="CP86" i="2"/>
  <c r="CP79" i="2"/>
  <c r="CP63" i="2"/>
  <c r="CP47" i="2"/>
  <c r="CP31" i="2"/>
  <c r="CP15" i="2"/>
  <c r="CP59" i="2"/>
  <c r="CP43" i="2"/>
  <c r="CP103" i="2"/>
  <c r="CP95" i="2"/>
  <c r="CP99" i="2"/>
  <c r="CP78" i="2"/>
  <c r="CP83" i="2"/>
  <c r="CP67" i="2"/>
  <c r="CP51" i="2"/>
  <c r="CP35" i="2"/>
  <c r="CP19" i="2"/>
  <c r="CP91" i="2"/>
  <c r="CP62" i="2"/>
  <c r="CP10" i="2"/>
  <c r="CP70" i="2"/>
  <c r="CP54" i="2"/>
  <c r="CP38" i="2"/>
  <c r="CP89" i="2"/>
  <c r="CP45" i="2"/>
  <c r="CP73" i="2"/>
  <c r="CP25" i="2"/>
  <c r="CP76" i="2"/>
  <c r="CP77" i="2"/>
  <c r="CP101" i="2"/>
  <c r="CP13" i="2"/>
  <c r="CP40" i="2"/>
  <c r="CP93" i="2"/>
  <c r="CP8" i="2"/>
  <c r="CP37" i="2"/>
  <c r="CP80" i="2"/>
  <c r="CP48" i="2"/>
  <c r="CP16" i="2"/>
  <c r="CP21" i="2"/>
  <c r="CP9" i="2"/>
  <c r="CP98" i="2"/>
  <c r="CP90" i="2"/>
  <c r="CP102" i="2"/>
  <c r="CP94" i="2"/>
  <c r="CP85" i="2"/>
  <c r="CP65" i="2"/>
  <c r="CP17" i="2"/>
  <c r="CP97" i="2"/>
  <c r="CP49" i="2"/>
  <c r="CP100" i="2"/>
  <c r="CP92" i="2"/>
  <c r="CP84" i="2"/>
  <c r="CP68" i="2"/>
  <c r="CP60" i="2"/>
  <c r="CP52" i="2"/>
  <c r="CP44" i="2"/>
  <c r="CP36" i="2"/>
  <c r="CP28" i="2"/>
  <c r="CP20" i="2"/>
  <c r="CP81" i="2"/>
  <c r="CP57" i="2"/>
  <c r="CP29" i="2"/>
  <c r="CP12" i="2"/>
  <c r="CP61" i="2"/>
  <c r="CP72" i="2"/>
  <c r="CP56" i="2"/>
  <c r="CP24" i="2"/>
  <c r="CP41" i="2"/>
  <c r="CP53" i="2"/>
  <c r="CP33" i="2"/>
  <c r="CP64" i="2"/>
  <c r="CP32" i="2"/>
  <c r="CP69" i="2"/>
  <c r="CP82" i="2"/>
  <c r="CP74" i="2"/>
  <c r="CP66" i="2"/>
  <c r="CP58" i="2"/>
  <c r="CP50" i="2"/>
  <c r="CP42" i="2"/>
  <c r="CP34" i="2"/>
  <c r="CP26" i="2"/>
  <c r="CP18" i="2"/>
  <c r="CP22" i="2"/>
  <c r="CP46" i="2"/>
  <c r="CP30" i="2"/>
  <c r="CP14" i="2"/>
  <c r="CP87" i="2"/>
  <c r="CP7" i="2"/>
  <c r="CP6" i="2"/>
  <c r="AO5" i="2"/>
  <c r="AN5" i="2"/>
  <c r="AM5" i="2"/>
  <c r="CO5" i="2" s="1"/>
  <c r="BF94" i="2"/>
  <c r="AX94" i="2"/>
  <c r="BE94" i="2" s="1"/>
  <c r="BF89" i="2"/>
  <c r="CB89" i="2" s="1"/>
  <c r="AX89" i="2"/>
  <c r="BE89" i="2" s="1"/>
  <c r="BF65" i="2"/>
  <c r="BN65" i="2" s="1"/>
  <c r="AX65" i="2"/>
  <c r="BE65" i="2" s="1"/>
  <c r="BF45" i="2"/>
  <c r="BZ45" i="2" s="1"/>
  <c r="AX45" i="2"/>
  <c r="BE45" i="2" s="1"/>
  <c r="BF17" i="2"/>
  <c r="AX17" i="2"/>
  <c r="BE17" i="2" s="1"/>
  <c r="BF98" i="2"/>
  <c r="BX98" i="2" s="1"/>
  <c r="AX98" i="2"/>
  <c r="BE98" i="2" s="1"/>
  <c r="BF90" i="2"/>
  <c r="CB90" i="2" s="1"/>
  <c r="AX90" i="2"/>
  <c r="BE90" i="2" s="1"/>
  <c r="BF82" i="2"/>
  <c r="CF82" i="2" s="1"/>
  <c r="AX82" i="2"/>
  <c r="BE82" i="2" s="1"/>
  <c r="BF74" i="2"/>
  <c r="AX74" i="2"/>
  <c r="BE74" i="2" s="1"/>
  <c r="BF66" i="2"/>
  <c r="BL66" i="2" s="1"/>
  <c r="AX66" i="2"/>
  <c r="BE66" i="2" s="1"/>
  <c r="BF58" i="2"/>
  <c r="BZ58" i="2" s="1"/>
  <c r="AX58" i="2"/>
  <c r="BE58" i="2" s="1"/>
  <c r="BF50" i="2"/>
  <c r="CH50" i="2" s="1"/>
  <c r="AX50" i="2"/>
  <c r="BE50" i="2" s="1"/>
  <c r="BF42" i="2"/>
  <c r="AX42" i="2"/>
  <c r="BE42" i="2" s="1"/>
  <c r="BF34" i="2"/>
  <c r="CH34" i="2" s="1"/>
  <c r="AX34" i="2"/>
  <c r="BE34" i="2" s="1"/>
  <c r="BF26" i="2"/>
  <c r="AX26" i="2"/>
  <c r="BE26" i="2" s="1"/>
  <c r="BF18" i="2"/>
  <c r="BL18" i="2" s="1"/>
  <c r="AX18" i="2"/>
  <c r="BE18" i="2" s="1"/>
  <c r="BF102" i="2"/>
  <c r="AX102" i="2"/>
  <c r="BE102" i="2" s="1"/>
  <c r="BF97" i="2"/>
  <c r="BJ97" i="2" s="1"/>
  <c r="AX97" i="2"/>
  <c r="BE97" i="2" s="1"/>
  <c r="BF73" i="2"/>
  <c r="BT73" i="2" s="1"/>
  <c r="AX73" i="2"/>
  <c r="BE73" i="2" s="1"/>
  <c r="BF49" i="2"/>
  <c r="CH49" i="2" s="1"/>
  <c r="AX49" i="2"/>
  <c r="BE49" i="2" s="1"/>
  <c r="BF25" i="2"/>
  <c r="AX25" i="2"/>
  <c r="BE25" i="2" s="1"/>
  <c r="BF100" i="2"/>
  <c r="BZ100" i="2" s="1"/>
  <c r="AX100" i="2"/>
  <c r="BE100" i="2" s="1"/>
  <c r="BF92" i="2"/>
  <c r="AX92" i="2"/>
  <c r="BE92" i="2" s="1"/>
  <c r="BF84" i="2"/>
  <c r="CD84" i="2" s="1"/>
  <c r="AX84" i="2"/>
  <c r="BE84" i="2" s="1"/>
  <c r="BF76" i="2"/>
  <c r="BN76" i="2" s="1"/>
  <c r="AX76" i="2"/>
  <c r="BE76" i="2" s="1"/>
  <c r="BF68" i="2"/>
  <c r="CD68" i="2" s="1"/>
  <c r="AX68" i="2"/>
  <c r="BE68" i="2" s="1"/>
  <c r="BF60" i="2"/>
  <c r="BT60" i="2" s="1"/>
  <c r="AX60" i="2"/>
  <c r="BE60" i="2" s="1"/>
  <c r="BF52" i="2"/>
  <c r="BX52" i="2" s="1"/>
  <c r="AX52" i="2"/>
  <c r="BE52" i="2" s="1"/>
  <c r="BF44" i="2"/>
  <c r="AX44" i="2"/>
  <c r="BE44" i="2" s="1"/>
  <c r="BF36" i="2"/>
  <c r="CD36" i="2" s="1"/>
  <c r="AX36" i="2"/>
  <c r="BE36" i="2" s="1"/>
  <c r="BF28" i="2"/>
  <c r="AX28" i="2"/>
  <c r="BE28" i="2" s="1"/>
  <c r="BF20" i="2"/>
  <c r="BR20" i="2" s="1"/>
  <c r="AX20" i="2"/>
  <c r="BE20" i="2" s="1"/>
  <c r="BF104" i="2"/>
  <c r="AX104" i="2"/>
  <c r="BE104" i="2" s="1"/>
  <c r="BF81" i="2"/>
  <c r="BN81" i="2" s="1"/>
  <c r="AX81" i="2"/>
  <c r="BE81" i="2" s="1"/>
  <c r="BF57" i="2"/>
  <c r="BP57" i="2" s="1"/>
  <c r="AX57" i="2"/>
  <c r="BE57" i="2" s="1"/>
  <c r="BF29" i="2"/>
  <c r="CH29" i="2" s="1"/>
  <c r="AX29" i="2"/>
  <c r="BE29" i="2" s="1"/>
  <c r="BF99" i="2"/>
  <c r="AX99" i="2"/>
  <c r="BE99" i="2" s="1"/>
  <c r="BF91" i="2"/>
  <c r="CH91" i="2" s="1"/>
  <c r="AX91" i="2"/>
  <c r="BE91" i="2" s="1"/>
  <c r="BF83" i="2"/>
  <c r="CB83" i="2" s="1"/>
  <c r="AX83" i="2"/>
  <c r="BE83" i="2" s="1"/>
  <c r="BF75" i="2"/>
  <c r="CB75" i="2" s="1"/>
  <c r="AX75" i="2"/>
  <c r="BE75" i="2" s="1"/>
  <c r="BF67" i="2"/>
  <c r="BJ67" i="2" s="1"/>
  <c r="AX67" i="2"/>
  <c r="BE67" i="2" s="1"/>
  <c r="BF59" i="2"/>
  <c r="CD59" i="2" s="1"/>
  <c r="AX59" i="2"/>
  <c r="BE59" i="2" s="1"/>
  <c r="BF51" i="2"/>
  <c r="AX51" i="2"/>
  <c r="BE51" i="2" s="1"/>
  <c r="BF43" i="2"/>
  <c r="BV43" i="2" s="1"/>
  <c r="AX43" i="2"/>
  <c r="BE43" i="2" s="1"/>
  <c r="BF35" i="2"/>
  <c r="AX35" i="2"/>
  <c r="BE35" i="2" s="1"/>
  <c r="BF27" i="2"/>
  <c r="CD27" i="2" s="1"/>
  <c r="AX27" i="2"/>
  <c r="BE27" i="2" s="1"/>
  <c r="BF19" i="2"/>
  <c r="BT19" i="2" s="1"/>
  <c r="AX19" i="2"/>
  <c r="BE19" i="2" s="1"/>
  <c r="BF103" i="2"/>
  <c r="CH103" i="2" s="1"/>
  <c r="AX103" i="2"/>
  <c r="BE103" i="2" s="1"/>
  <c r="BF7" i="2"/>
  <c r="BN7" i="2" s="1"/>
  <c r="AX7" i="2"/>
  <c r="BE7" i="2" s="1"/>
  <c r="BF11" i="2"/>
  <c r="BP11" i="2" s="1"/>
  <c r="AX11" i="2"/>
  <c r="BE11" i="2" s="1"/>
  <c r="BF9" i="2"/>
  <c r="AX9" i="2"/>
  <c r="BE9" i="2" s="1"/>
  <c r="BF10" i="2"/>
  <c r="CH10" i="2" s="1"/>
  <c r="AX10" i="2"/>
  <c r="BE10" i="2" s="1"/>
  <c r="BF77" i="2"/>
  <c r="BZ77" i="2" s="1"/>
  <c r="AX77" i="2"/>
  <c r="BE77" i="2" s="1"/>
  <c r="BF53" i="2"/>
  <c r="BX53" i="2" s="1"/>
  <c r="AX53" i="2"/>
  <c r="BE53" i="2" s="1"/>
  <c r="BF33" i="2"/>
  <c r="AX33" i="2"/>
  <c r="BE33" i="2" s="1"/>
  <c r="BF12" i="2"/>
  <c r="BX12" i="2" s="1"/>
  <c r="AX12" i="2"/>
  <c r="BE12" i="2" s="1"/>
  <c r="BF86" i="2"/>
  <c r="AX86" i="2"/>
  <c r="BE86" i="2" s="1"/>
  <c r="BF78" i="2"/>
  <c r="BN78" i="2" s="1"/>
  <c r="AX78" i="2"/>
  <c r="BE78" i="2" s="1"/>
  <c r="BF70" i="2"/>
  <c r="CH70" i="2" s="1"/>
  <c r="AX70" i="2"/>
  <c r="BE70" i="2" s="1"/>
  <c r="BF62" i="2"/>
  <c r="BX62" i="2" s="1"/>
  <c r="AX62" i="2"/>
  <c r="BE62" i="2" s="1"/>
  <c r="BF54" i="2"/>
  <c r="AX54" i="2"/>
  <c r="BE54" i="2" s="1"/>
  <c r="BF46" i="2"/>
  <c r="CF46" i="2" s="1"/>
  <c r="AX46" i="2"/>
  <c r="BE46" i="2" s="1"/>
  <c r="BF38" i="2"/>
  <c r="AX38" i="2"/>
  <c r="BE38" i="2" s="1"/>
  <c r="BF30" i="2"/>
  <c r="BZ30" i="2" s="1"/>
  <c r="AX30" i="2"/>
  <c r="BE30" i="2" s="1"/>
  <c r="BF22" i="2"/>
  <c r="BR22" i="2" s="1"/>
  <c r="AX22" i="2"/>
  <c r="BE22" i="2" s="1"/>
  <c r="BF14" i="2"/>
  <c r="BL14" i="2" s="1"/>
  <c r="AX14" i="2"/>
  <c r="BE14" i="2" s="1"/>
  <c r="BF101" i="2"/>
  <c r="AX101" i="2"/>
  <c r="BE101" i="2" s="1"/>
  <c r="BF85" i="2"/>
  <c r="BR85" i="2" s="1"/>
  <c r="AX85" i="2"/>
  <c r="BE85" i="2" s="1"/>
  <c r="BF61" i="2"/>
  <c r="BT61" i="2" s="1"/>
  <c r="AX61" i="2"/>
  <c r="BE61" i="2" s="1"/>
  <c r="BF37" i="2"/>
  <c r="BJ37" i="2" s="1"/>
  <c r="AX37" i="2"/>
  <c r="BE37" i="2" s="1"/>
  <c r="BF13" i="2"/>
  <c r="BN13" i="2" s="1"/>
  <c r="AX13" i="2"/>
  <c r="BE13" i="2" s="1"/>
  <c r="BF96" i="2"/>
  <c r="CB96" i="2" s="1"/>
  <c r="AX96" i="2"/>
  <c r="BE96" i="2" s="1"/>
  <c r="BF88" i="2"/>
  <c r="AX88" i="2"/>
  <c r="BE88" i="2" s="1"/>
  <c r="BF80" i="2"/>
  <c r="BZ80" i="2" s="1"/>
  <c r="AX80" i="2"/>
  <c r="BE80" i="2" s="1"/>
  <c r="BF72" i="2"/>
  <c r="BL72" i="2" s="1"/>
  <c r="AX72" i="2"/>
  <c r="BE72" i="2" s="1"/>
  <c r="BF64" i="2"/>
  <c r="BH64" i="2" s="1"/>
  <c r="AX64" i="2"/>
  <c r="BE64" i="2" s="1"/>
  <c r="BF56" i="2"/>
  <c r="BN56" i="2" s="1"/>
  <c r="AX56" i="2"/>
  <c r="BE56" i="2" s="1"/>
  <c r="BF48" i="2"/>
  <c r="BZ48" i="2" s="1"/>
  <c r="AX48" i="2"/>
  <c r="BE48" i="2" s="1"/>
  <c r="BF40" i="2"/>
  <c r="BZ40" i="2" s="1"/>
  <c r="AX40" i="2"/>
  <c r="BE40" i="2" s="1"/>
  <c r="BF32" i="2"/>
  <c r="BX32" i="2" s="1"/>
  <c r="AX32" i="2"/>
  <c r="BE32" i="2" s="1"/>
  <c r="BF24" i="2"/>
  <c r="BT24" i="2" s="1"/>
  <c r="AX24" i="2"/>
  <c r="BE24" i="2" s="1"/>
  <c r="BF16" i="2"/>
  <c r="CB16" i="2" s="1"/>
  <c r="AX16" i="2"/>
  <c r="BE16" i="2" s="1"/>
  <c r="BF93" i="2"/>
  <c r="BV93" i="2" s="1"/>
  <c r="AX93" i="2"/>
  <c r="BE93" i="2" s="1"/>
  <c r="BF69" i="2"/>
  <c r="BT69" i="2" s="1"/>
  <c r="AX69" i="2"/>
  <c r="BE69" i="2" s="1"/>
  <c r="BF41" i="2"/>
  <c r="BR41" i="2" s="1"/>
  <c r="AX41" i="2"/>
  <c r="BE41" i="2" s="1"/>
  <c r="BF21" i="2"/>
  <c r="CF21" i="2" s="1"/>
  <c r="AX21" i="2"/>
  <c r="BE21" i="2" s="1"/>
  <c r="BF95" i="2"/>
  <c r="BH95" i="2" s="1"/>
  <c r="AX95" i="2"/>
  <c r="BE95" i="2" s="1"/>
  <c r="BF87" i="2"/>
  <c r="CD87" i="2" s="1"/>
  <c r="AX87" i="2"/>
  <c r="BE87" i="2" s="1"/>
  <c r="BF79" i="2"/>
  <c r="CD79" i="2" s="1"/>
  <c r="AX79" i="2"/>
  <c r="BE79" i="2" s="1"/>
  <c r="BF71" i="2"/>
  <c r="BZ71" i="2" s="1"/>
  <c r="AX71" i="2"/>
  <c r="BE71" i="2" s="1"/>
  <c r="BF63" i="2"/>
  <c r="AX63" i="2"/>
  <c r="BE63" i="2" s="1"/>
  <c r="BF55" i="2"/>
  <c r="BP55" i="2" s="1"/>
  <c r="AX55" i="2"/>
  <c r="BE55" i="2" s="1"/>
  <c r="BF47" i="2"/>
  <c r="AX47" i="2"/>
  <c r="BE47" i="2" s="1"/>
  <c r="BF39" i="2"/>
  <c r="CB39" i="2" s="1"/>
  <c r="AX39" i="2"/>
  <c r="BE39" i="2" s="1"/>
  <c r="BF31" i="2"/>
  <c r="AX31" i="2"/>
  <c r="BE31" i="2" s="1"/>
  <c r="BF23" i="2"/>
  <c r="CH23" i="2" s="1"/>
  <c r="AX23" i="2"/>
  <c r="BE23" i="2" s="1"/>
  <c r="BF15" i="2"/>
  <c r="AX15" i="2"/>
  <c r="BE15" i="2" s="1"/>
  <c r="BF8" i="2"/>
  <c r="CD8" i="2" s="1"/>
  <c r="AX8" i="2"/>
  <c r="BE8" i="2" s="1"/>
  <c r="BF6" i="2"/>
  <c r="CD6" i="2" s="1"/>
  <c r="AX6" i="2"/>
  <c r="BE6" i="2" s="1"/>
  <c r="CD10" i="2"/>
  <c r="CH94" i="2"/>
  <c r="CB74" i="2"/>
  <c r="BV28" i="2"/>
  <c r="BT92" i="2"/>
  <c r="BT101" i="2"/>
  <c r="BJ63" i="2"/>
  <c r="C36" i="3"/>
  <c r="C38" i="3"/>
  <c r="C37" i="3"/>
  <c r="AQ5" i="2"/>
  <c r="C33" i="3" s="1"/>
  <c r="AR5" i="2"/>
  <c r="C34" i="3" s="1"/>
  <c r="AP5" i="2"/>
  <c r="C32" i="3" s="1"/>
  <c r="AJ5" i="2"/>
  <c r="AX5" i="2" s="1"/>
  <c r="BE5" i="2" s="1"/>
  <c r="C5" i="3"/>
  <c r="CO2" i="2" l="1"/>
  <c r="CO1" i="2" s="1"/>
  <c r="A1" i="2" s="1"/>
  <c r="BN29" i="2"/>
  <c r="CH37" i="2"/>
  <c r="BN49" i="2"/>
  <c r="CD20" i="2"/>
  <c r="BX24" i="2"/>
  <c r="CF70" i="2"/>
  <c r="BP83" i="2"/>
  <c r="CP5" i="2"/>
  <c r="CH47" i="2"/>
  <c r="CD47" i="2"/>
  <c r="BR47" i="2"/>
  <c r="BT47" i="2"/>
  <c r="BX47" i="2"/>
  <c r="BJ47" i="2"/>
  <c r="CF47" i="2"/>
  <c r="BL47" i="2"/>
  <c r="CD63" i="2"/>
  <c r="CH63" i="2"/>
  <c r="BT63" i="2"/>
  <c r="BH63" i="2"/>
  <c r="BP63" i="2"/>
  <c r="CB63" i="2"/>
  <c r="BR63" i="2"/>
  <c r="BN63" i="2"/>
  <c r="BX63" i="2"/>
  <c r="BZ41" i="2"/>
  <c r="BX41" i="2"/>
  <c r="BN41" i="2"/>
  <c r="BV41" i="2"/>
  <c r="BH41" i="2"/>
  <c r="BJ41" i="2"/>
  <c r="CD41" i="2"/>
  <c r="CH41" i="2"/>
  <c r="CD40" i="2"/>
  <c r="CB40" i="2"/>
  <c r="BX40" i="2"/>
  <c r="CF40" i="2"/>
  <c r="BR40" i="2"/>
  <c r="CH40" i="2"/>
  <c r="BV40" i="2"/>
  <c r="BJ40" i="2"/>
  <c r="BN40" i="2"/>
  <c r="BZ88" i="2"/>
  <c r="CF88" i="2"/>
  <c r="BP88" i="2"/>
  <c r="BX88" i="2"/>
  <c r="BJ88" i="2"/>
  <c r="BL88" i="2"/>
  <c r="BT88" i="2"/>
  <c r="CD88" i="2"/>
  <c r="CD101" i="2"/>
  <c r="CB101" i="2"/>
  <c r="BN101" i="2"/>
  <c r="CH101" i="2"/>
  <c r="BH101" i="2"/>
  <c r="BR101" i="2"/>
  <c r="BX101" i="2"/>
  <c r="BP101" i="2"/>
  <c r="CF101" i="2"/>
  <c r="CH54" i="2"/>
  <c r="BT54" i="2"/>
  <c r="BN54" i="2"/>
  <c r="CF54" i="2"/>
  <c r="BP54" i="2"/>
  <c r="CD54" i="2"/>
  <c r="BJ54" i="2"/>
  <c r="BZ54" i="2"/>
  <c r="BX33" i="2"/>
  <c r="CD33" i="2"/>
  <c r="BL33" i="2"/>
  <c r="BJ33" i="2"/>
  <c r="CB33" i="2"/>
  <c r="BN33" i="2"/>
  <c r="BZ33" i="2"/>
  <c r="CH33" i="2"/>
  <c r="BH33" i="2"/>
  <c r="BT33" i="2"/>
  <c r="BX9" i="2"/>
  <c r="CF9" i="2"/>
  <c r="CH9" i="2"/>
  <c r="BN9" i="2"/>
  <c r="CD9" i="2"/>
  <c r="CB9" i="2"/>
  <c r="BV9" i="2"/>
  <c r="BP9" i="2"/>
  <c r="BL9" i="2"/>
  <c r="BJ9" i="2"/>
  <c r="BX35" i="2"/>
  <c r="BZ35" i="2"/>
  <c r="BH35" i="2"/>
  <c r="BT35" i="2"/>
  <c r="BR35" i="2"/>
  <c r="CF35" i="2"/>
  <c r="BV35" i="2"/>
  <c r="CH35" i="2"/>
  <c r="CH67" i="2"/>
  <c r="BX67" i="2"/>
  <c r="BL67" i="2"/>
  <c r="BZ67" i="2"/>
  <c r="BN67" i="2"/>
  <c r="CB67" i="2"/>
  <c r="BV67" i="2"/>
  <c r="BZ99" i="2"/>
  <c r="CD99" i="2"/>
  <c r="BH99" i="2"/>
  <c r="BT99" i="2"/>
  <c r="BR99" i="2"/>
  <c r="CF99" i="2"/>
  <c r="BN99" i="2"/>
  <c r="BP99" i="2"/>
  <c r="CH99" i="2"/>
  <c r="CF104" i="2"/>
  <c r="BZ104" i="2"/>
  <c r="BP104" i="2"/>
  <c r="BX104" i="2"/>
  <c r="BJ104" i="2"/>
  <c r="CD104" i="2"/>
  <c r="BT104" i="2"/>
  <c r="CH44" i="2"/>
  <c r="BZ44" i="2"/>
  <c r="BV44" i="2"/>
  <c r="CB44" i="2"/>
  <c r="BJ44" i="2"/>
  <c r="BL44" i="2"/>
  <c r="BN44" i="2"/>
  <c r="CD44" i="2"/>
  <c r="CD60" i="2"/>
  <c r="CF60" i="2"/>
  <c r="BN60" i="2"/>
  <c r="BJ60" i="2"/>
  <c r="BZ60" i="2"/>
  <c r="BH60" i="2"/>
  <c r="BP60" i="2"/>
  <c r="CB60" i="2"/>
  <c r="CD92" i="2"/>
  <c r="CF92" i="2"/>
  <c r="BN92" i="2"/>
  <c r="BJ92" i="2"/>
  <c r="CH92" i="2"/>
  <c r="BH92" i="2"/>
  <c r="BR92" i="2"/>
  <c r="BZ92" i="2"/>
  <c r="BP92" i="2"/>
  <c r="CB92" i="2"/>
  <c r="CB25" i="2"/>
  <c r="BX25" i="2"/>
  <c r="BT25" i="2"/>
  <c r="BZ25" i="2"/>
  <c r="BH25" i="2"/>
  <c r="BJ25" i="2"/>
  <c r="BV25" i="2"/>
  <c r="CF25" i="2"/>
  <c r="CB102" i="2"/>
  <c r="BZ102" i="2"/>
  <c r="BR102" i="2"/>
  <c r="CF102" i="2"/>
  <c r="BN102" i="2"/>
  <c r="BP102" i="2"/>
  <c r="CD102" i="2"/>
  <c r="BV102" i="2"/>
  <c r="CF26" i="2"/>
  <c r="CD26" i="2"/>
  <c r="BZ26" i="2"/>
  <c r="BR26" i="2"/>
  <c r="CH26" i="2"/>
  <c r="BJ26" i="2"/>
  <c r="BH26" i="2"/>
  <c r="CB26" i="2"/>
  <c r="BL26" i="2"/>
  <c r="BX26" i="2"/>
  <c r="BX42" i="2"/>
  <c r="CH42" i="2"/>
  <c r="BJ42" i="2"/>
  <c r="BZ42" i="2"/>
  <c r="BN42" i="2"/>
  <c r="BH42" i="2"/>
  <c r="BT42" i="2"/>
  <c r="CD42" i="2"/>
  <c r="CH58" i="2"/>
  <c r="CD58" i="2"/>
  <c r="BV58" i="2"/>
  <c r="BN58" i="2"/>
  <c r="BX58" i="2"/>
  <c r="CF58" i="2"/>
  <c r="CB58" i="2"/>
  <c r="BH58" i="2"/>
  <c r="BR58" i="2"/>
  <c r="CF74" i="2"/>
  <c r="BX74" i="2"/>
  <c r="BJ74" i="2"/>
  <c r="CD74" i="2"/>
  <c r="BL74" i="2"/>
  <c r="BP74" i="2"/>
  <c r="BT74" i="2"/>
  <c r="CF90" i="2"/>
  <c r="BZ90" i="2"/>
  <c r="BR90" i="2"/>
  <c r="CH90" i="2"/>
  <c r="BX90" i="2"/>
  <c r="BN90" i="2"/>
  <c r="CD90" i="2"/>
  <c r="BL90" i="2"/>
  <c r="BT90" i="2"/>
  <c r="CH17" i="2"/>
  <c r="CB17" i="2"/>
  <c r="BP17" i="2"/>
  <c r="BX17" i="2"/>
  <c r="BH17" i="2"/>
  <c r="BT17" i="2"/>
  <c r="BZ17" i="2"/>
  <c r="CF17" i="2"/>
  <c r="BJ17" i="2"/>
  <c r="CB65" i="2"/>
  <c r="CH65" i="2"/>
  <c r="BT65" i="2"/>
  <c r="BV65" i="2"/>
  <c r="BJ65" i="2"/>
  <c r="CD65" i="2"/>
  <c r="BX65" i="2"/>
  <c r="BR65" i="2"/>
  <c r="CF94" i="2"/>
  <c r="CD94" i="2"/>
  <c r="BJ94" i="2"/>
  <c r="BP94" i="2"/>
  <c r="BZ94" i="2"/>
  <c r="CB94" i="2"/>
  <c r="BR94" i="2"/>
  <c r="BT94" i="2"/>
  <c r="BV94" i="2"/>
  <c r="BL94" i="2"/>
  <c r="BT9" i="2"/>
  <c r="CH60" i="2"/>
  <c r="BH47" i="2"/>
  <c r="BZ63" i="2"/>
  <c r="BZ101" i="2"/>
  <c r="BP26" i="2"/>
  <c r="BJ99" i="2"/>
  <c r="BL25" i="2"/>
  <c r="BR17" i="2"/>
  <c r="BR54" i="2"/>
  <c r="CF15" i="2"/>
  <c r="CB15" i="2"/>
  <c r="BJ15" i="2"/>
  <c r="BX15" i="2"/>
  <c r="BH15" i="2"/>
  <c r="BN15" i="2"/>
  <c r="CH15" i="2"/>
  <c r="BT15" i="2"/>
  <c r="CD95" i="2"/>
  <c r="CB95" i="2"/>
  <c r="BP95" i="2"/>
  <c r="BN95" i="2"/>
  <c r="BT95" i="2"/>
  <c r="BZ95" i="2"/>
  <c r="BX95" i="2"/>
  <c r="CF95" i="2"/>
  <c r="BJ95" i="2"/>
  <c r="BZ24" i="2"/>
  <c r="CD24" i="2"/>
  <c r="BV24" i="2"/>
  <c r="BJ24" i="2"/>
  <c r="CB24" i="2"/>
  <c r="CF24" i="2"/>
  <c r="BH24" i="2"/>
  <c r="BL24" i="2"/>
  <c r="BR24" i="2"/>
  <c r="BZ72" i="2"/>
  <c r="CF72" i="2"/>
  <c r="BN72" i="2"/>
  <c r="BR72" i="2"/>
  <c r="BT72" i="2"/>
  <c r="CB72" i="2"/>
  <c r="BH72" i="2"/>
  <c r="CH72" i="2"/>
  <c r="BP72" i="2"/>
  <c r="CD61" i="2"/>
  <c r="CH61" i="2"/>
  <c r="BR61" i="2"/>
  <c r="BP61" i="2"/>
  <c r="BV61" i="2"/>
  <c r="BH61" i="2"/>
  <c r="CF61" i="2"/>
  <c r="BL61" i="2"/>
  <c r="BX61" i="2"/>
  <c r="CH38" i="2"/>
  <c r="BX38" i="2"/>
  <c r="BV38" i="2"/>
  <c r="BH38" i="2"/>
  <c r="BZ38" i="2"/>
  <c r="BL38" i="2"/>
  <c r="CB38" i="2"/>
  <c r="CF38" i="2"/>
  <c r="BN38" i="2"/>
  <c r="BV86" i="2"/>
  <c r="BT86" i="2"/>
  <c r="BN86" i="2"/>
  <c r="BX86" i="2"/>
  <c r="BP86" i="2"/>
  <c r="CD86" i="2"/>
  <c r="BJ86" i="2"/>
  <c r="BZ86" i="2"/>
  <c r="CH19" i="2"/>
  <c r="CF19" i="2"/>
  <c r="BZ19" i="2"/>
  <c r="BL19" i="2"/>
  <c r="CB19" i="2"/>
  <c r="BV19" i="2"/>
  <c r="BR19" i="2"/>
  <c r="BX19" i="2"/>
  <c r="BJ19" i="2"/>
  <c r="BH19" i="2"/>
  <c r="BZ76" i="2"/>
  <c r="CF76" i="2"/>
  <c r="BP76" i="2"/>
  <c r="BX76" i="2"/>
  <c r="BR76" i="2"/>
  <c r="BL76" i="2"/>
  <c r="CD76" i="2"/>
  <c r="BT76" i="2"/>
  <c r="BX72" i="2"/>
  <c r="BZ61" i="2"/>
  <c r="BH104" i="2"/>
  <c r="BL86" i="2"/>
  <c r="CB6" i="2"/>
  <c r="CH6" i="2"/>
  <c r="CF6" i="2"/>
  <c r="BH6" i="2"/>
  <c r="BZ6" i="2"/>
  <c r="BX6" i="2"/>
  <c r="BP6" i="2"/>
  <c r="BN6" i="2"/>
  <c r="BJ6" i="2"/>
  <c r="CB31" i="2"/>
  <c r="CD31" i="2"/>
  <c r="BJ31" i="2"/>
  <c r="BZ31" i="2"/>
  <c r="BL31" i="2"/>
  <c r="BN31" i="2"/>
  <c r="BR31" i="2"/>
  <c r="CH31" i="2"/>
  <c r="CH79" i="2"/>
  <c r="BZ79" i="2"/>
  <c r="BJ79" i="2"/>
  <c r="CB79" i="2"/>
  <c r="BH79" i="2"/>
  <c r="CF79" i="2"/>
  <c r="BV79" i="2"/>
  <c r="BL79" i="2"/>
  <c r="BR79" i="2"/>
  <c r="BZ93" i="2"/>
  <c r="CB93" i="2"/>
  <c r="BN93" i="2"/>
  <c r="CF93" i="2"/>
  <c r="BX93" i="2"/>
  <c r="BJ93" i="2"/>
  <c r="BH93" i="2"/>
  <c r="CD93" i="2"/>
  <c r="BL93" i="2"/>
  <c r="CH93" i="2"/>
  <c r="BZ56" i="2"/>
  <c r="CF56" i="2"/>
  <c r="BX56" i="2"/>
  <c r="BT56" i="2"/>
  <c r="BJ56" i="2"/>
  <c r="BR56" i="2"/>
  <c r="BV56" i="2"/>
  <c r="CD56" i="2"/>
  <c r="CB13" i="2"/>
  <c r="CD13" i="2"/>
  <c r="BR13" i="2"/>
  <c r="BT13" i="2"/>
  <c r="BX13" i="2"/>
  <c r="BH13" i="2"/>
  <c r="BL13" i="2"/>
  <c r="BV13" i="2"/>
  <c r="CF13" i="2"/>
  <c r="BX22" i="2"/>
  <c r="BT22" i="2"/>
  <c r="BL22" i="2"/>
  <c r="BV22" i="2"/>
  <c r="BH22" i="2"/>
  <c r="CH22" i="2"/>
  <c r="CB22" i="2"/>
  <c r="BP22" i="2"/>
  <c r="CD70" i="2"/>
  <c r="BT70" i="2"/>
  <c r="BL70" i="2"/>
  <c r="BX70" i="2"/>
  <c r="BJ70" i="2"/>
  <c r="BV70" i="2"/>
  <c r="BZ70" i="2"/>
  <c r="BN70" i="2"/>
  <c r="BH70" i="2"/>
  <c r="CD77" i="2"/>
  <c r="CB77" i="2"/>
  <c r="BH77" i="2"/>
  <c r="BX77" i="2"/>
  <c r="BP77" i="2"/>
  <c r="BL77" i="2"/>
  <c r="CF77" i="2"/>
  <c r="BR77" i="2"/>
  <c r="CH77" i="2"/>
  <c r="CH7" i="2"/>
  <c r="CF7" i="2"/>
  <c r="BT7" i="2"/>
  <c r="BL7" i="2"/>
  <c r="BZ7" i="2"/>
  <c r="BJ7" i="2"/>
  <c r="CD7" i="2"/>
  <c r="BV7" i="2"/>
  <c r="CB7" i="2"/>
  <c r="BT51" i="2"/>
  <c r="BX51" i="2"/>
  <c r="CD51" i="2"/>
  <c r="BV51" i="2"/>
  <c r="CH51" i="2"/>
  <c r="BH51" i="2"/>
  <c r="BP51" i="2"/>
  <c r="CB51" i="2"/>
  <c r="BR51" i="2"/>
  <c r="CF83" i="2"/>
  <c r="BZ83" i="2"/>
  <c r="BX83" i="2"/>
  <c r="BV83" i="2"/>
  <c r="CD83" i="2"/>
  <c r="BL83" i="2"/>
  <c r="CH83" i="2"/>
  <c r="BR83" i="2"/>
  <c r="CD57" i="2"/>
  <c r="BZ57" i="2"/>
  <c r="BL57" i="2"/>
  <c r="CF57" i="2"/>
  <c r="CH57" i="2"/>
  <c r="BX57" i="2"/>
  <c r="BN57" i="2"/>
  <c r="CB57" i="2"/>
  <c r="BH57" i="2"/>
  <c r="BX28" i="2"/>
  <c r="BZ28" i="2"/>
  <c r="BJ28" i="2"/>
  <c r="BT28" i="2"/>
  <c r="BL28" i="2"/>
  <c r="CD28" i="2"/>
  <c r="CF28" i="2"/>
  <c r="BN28" i="2"/>
  <c r="CH73" i="2"/>
  <c r="BZ73" i="2"/>
  <c r="BH73" i="2"/>
  <c r="BV73" i="2"/>
  <c r="BJ73" i="2"/>
  <c r="CD73" i="2"/>
  <c r="BR73" i="2"/>
  <c r="BX73" i="2"/>
  <c r="BL6" i="2"/>
  <c r="BZ9" i="2"/>
  <c r="BV47" i="2"/>
  <c r="CF63" i="2"/>
  <c r="BV95" i="2"/>
  <c r="CH24" i="2"/>
  <c r="BJ38" i="2"/>
  <c r="BV33" i="2"/>
  <c r="BR57" i="2"/>
  <c r="BT26" i="2"/>
  <c r="BX7" i="2"/>
  <c r="CH13" i="2"/>
  <c r="BX102" i="2"/>
  <c r="BV15" i="2"/>
  <c r="BV88" i="2"/>
  <c r="BT6" i="2"/>
  <c r="BN83" i="2"/>
  <c r="BR60" i="2"/>
  <c r="BL58" i="2"/>
  <c r="CB47" i="2"/>
  <c r="BP79" i="2"/>
  <c r="CH95" i="2"/>
  <c r="BH40" i="2"/>
  <c r="CD72" i="2"/>
  <c r="CD38" i="2"/>
  <c r="CF33" i="2"/>
  <c r="BH90" i="2"/>
  <c r="BP93" i="2"/>
  <c r="BT77" i="2"/>
  <c r="BJ51" i="2"/>
  <c r="BJ35" i="2"/>
  <c r="BH44" i="2"/>
  <c r="CB42" i="2"/>
  <c r="BT31" i="2"/>
  <c r="BH94" i="2"/>
  <c r="CF103" i="2"/>
  <c r="CD69" i="2"/>
  <c r="BX89" i="2"/>
  <c r="BL27" i="2"/>
  <c r="C11" i="3"/>
  <c r="C10" i="3"/>
  <c r="C9" i="3"/>
  <c r="CH59" i="2"/>
  <c r="CD29" i="2"/>
  <c r="BV49" i="2"/>
  <c r="CH89" i="2"/>
  <c r="CF69" i="2"/>
  <c r="BN91" i="2"/>
  <c r="BP100" i="2"/>
  <c r="BH30" i="2"/>
  <c r="BJ55" i="2"/>
  <c r="BV8" i="2"/>
  <c r="BR36" i="2"/>
  <c r="BV84" i="2"/>
  <c r="BV34" i="2"/>
  <c r="BJ82" i="2"/>
  <c r="BX23" i="2"/>
  <c r="BN21" i="2"/>
  <c r="BH85" i="2"/>
  <c r="CF14" i="2"/>
  <c r="BH46" i="2"/>
  <c r="BZ78" i="2"/>
  <c r="CB87" i="2"/>
  <c r="CB32" i="2"/>
  <c r="BX8" i="2"/>
  <c r="CD103" i="2"/>
  <c r="CH36" i="2"/>
  <c r="BN84" i="2"/>
  <c r="CF34" i="2"/>
  <c r="BX82" i="2"/>
  <c r="CB23" i="2"/>
  <c r="BL21" i="2"/>
  <c r="BN85" i="2"/>
  <c r="CB14" i="2"/>
  <c r="BN46" i="2"/>
  <c r="CF78" i="2"/>
  <c r="BN62" i="2"/>
  <c r="BJ100" i="2"/>
  <c r="BR64" i="2"/>
  <c r="C7" i="3"/>
  <c r="CB29" i="2"/>
  <c r="BZ84" i="2"/>
  <c r="CD49" i="2"/>
  <c r="CH82" i="2"/>
  <c r="BN23" i="2"/>
  <c r="CD21" i="2"/>
  <c r="BL96" i="2"/>
  <c r="CD12" i="2"/>
  <c r="BH91" i="2"/>
  <c r="CH20" i="2"/>
  <c r="CD11" i="2"/>
  <c r="BX75" i="2"/>
  <c r="BX18" i="2"/>
  <c r="CH8" i="2"/>
  <c r="BL103" i="2"/>
  <c r="BR59" i="2"/>
  <c r="BJ103" i="2"/>
  <c r="BV59" i="2"/>
  <c r="BH29" i="2"/>
  <c r="BN36" i="2"/>
  <c r="CH84" i="2"/>
  <c r="BH34" i="2"/>
  <c r="BJ89" i="2"/>
  <c r="BL23" i="2"/>
  <c r="CB21" i="2"/>
  <c r="BJ96" i="2"/>
  <c r="CH12" i="2"/>
  <c r="CB11" i="2"/>
  <c r="BH62" i="2"/>
  <c r="BZ27" i="2"/>
  <c r="CB18" i="2"/>
  <c r="BP30" i="2"/>
  <c r="CB37" i="2"/>
  <c r="BR6" i="2"/>
  <c r="BV6" i="2"/>
  <c r="BH9" i="2"/>
  <c r="BR9" i="2"/>
  <c r="BH83" i="2"/>
  <c r="BJ83" i="2"/>
  <c r="BT83" i="2"/>
  <c r="BL60" i="2"/>
  <c r="BV60" i="2"/>
  <c r="BX60" i="2"/>
  <c r="BP58" i="2"/>
  <c r="BJ58" i="2"/>
  <c r="BT58" i="2"/>
  <c r="BN47" i="2"/>
  <c r="BP47" i="2"/>
  <c r="BZ47" i="2"/>
  <c r="BL63" i="2"/>
  <c r="BV63" i="2"/>
  <c r="BN79" i="2"/>
  <c r="BX79" i="2"/>
  <c r="BT79" i="2"/>
  <c r="BL95" i="2"/>
  <c r="BR95" i="2"/>
  <c r="BP24" i="2"/>
  <c r="BN24" i="2"/>
  <c r="BL40" i="2"/>
  <c r="BP40" i="2"/>
  <c r="BT40" i="2"/>
  <c r="BJ72" i="2"/>
  <c r="BV72" i="2"/>
  <c r="BJ101" i="2"/>
  <c r="BL101" i="2"/>
  <c r="BV101" i="2"/>
  <c r="BP38" i="2"/>
  <c r="BR38" i="2"/>
  <c r="BT38" i="2"/>
  <c r="BP70" i="2"/>
  <c r="BR70" i="2"/>
  <c r="CB70" i="2"/>
  <c r="BP33" i="2"/>
  <c r="BR33" i="2"/>
  <c r="BN19" i="2"/>
  <c r="BP19" i="2"/>
  <c r="CD19" i="2"/>
  <c r="BJ57" i="2"/>
  <c r="BT57" i="2"/>
  <c r="BV57" i="2"/>
  <c r="BL92" i="2"/>
  <c r="BV92" i="2"/>
  <c r="BX92" i="2"/>
  <c r="BN26" i="2"/>
  <c r="BV26" i="2"/>
  <c r="BP90" i="2"/>
  <c r="BJ90" i="2"/>
  <c r="BV90" i="2"/>
  <c r="BH7" i="2"/>
  <c r="BP7" i="2"/>
  <c r="BR7" i="2"/>
  <c r="BT93" i="2"/>
  <c r="BR93" i="2"/>
  <c r="BJ61" i="2"/>
  <c r="BN61" i="2"/>
  <c r="CB61" i="2"/>
  <c r="BJ77" i="2"/>
  <c r="BN77" i="2"/>
  <c r="BV77" i="2"/>
  <c r="BJ13" i="2"/>
  <c r="BP13" i="2"/>
  <c r="BZ13" i="2"/>
  <c r="BN51" i="2"/>
  <c r="BL51" i="2"/>
  <c r="BP28" i="2"/>
  <c r="BN73" i="2"/>
  <c r="BH65" i="2"/>
  <c r="BN35" i="2"/>
  <c r="BP35" i="2"/>
  <c r="BR67" i="2"/>
  <c r="BT67" i="2"/>
  <c r="BX99" i="2"/>
  <c r="BL104" i="2"/>
  <c r="BV104" i="2"/>
  <c r="BR44" i="2"/>
  <c r="BX44" i="2"/>
  <c r="BV76" i="2"/>
  <c r="BP25" i="2"/>
  <c r="BR25" i="2"/>
  <c r="BL102" i="2"/>
  <c r="BP42" i="2"/>
  <c r="BR42" i="2"/>
  <c r="BN74" i="2"/>
  <c r="BV74" i="2"/>
  <c r="BL17" i="2"/>
  <c r="BL15" i="2"/>
  <c r="BZ15" i="2"/>
  <c r="BP31" i="2"/>
  <c r="BT41" i="2"/>
  <c r="BP56" i="2"/>
  <c r="BH88" i="2"/>
  <c r="CF22" i="2"/>
  <c r="BH54" i="2"/>
  <c r="BV54" i="2"/>
  <c r="CF86" i="2"/>
  <c r="CD15" i="2"/>
  <c r="BR15" i="2"/>
  <c r="BP15" i="2"/>
  <c r="CF31" i="2"/>
  <c r="BX31" i="2"/>
  <c r="BV31" i="2"/>
  <c r="BH31" i="2"/>
  <c r="CF41" i="2"/>
  <c r="CB41" i="2"/>
  <c r="BL41" i="2"/>
  <c r="BP41" i="2"/>
  <c r="CH56" i="2"/>
  <c r="CB56" i="2"/>
  <c r="BH56" i="2"/>
  <c r="BL56" i="2"/>
  <c r="CH88" i="2"/>
  <c r="CB88" i="2"/>
  <c r="BN88" i="2"/>
  <c r="BR88" i="2"/>
  <c r="CD22" i="2"/>
  <c r="BZ22" i="2"/>
  <c r="BJ22" i="2"/>
  <c r="BN22" i="2"/>
  <c r="BX54" i="2"/>
  <c r="CB54" i="2"/>
  <c r="BL54" i="2"/>
  <c r="CH86" i="2"/>
  <c r="CB86" i="2"/>
  <c r="BR86" i="2"/>
  <c r="BH86" i="2"/>
  <c r="CB35" i="2"/>
  <c r="CD35" i="2"/>
  <c r="BL35" i="2"/>
  <c r="CF51" i="2"/>
  <c r="BZ51" i="2"/>
  <c r="CF67" i="2"/>
  <c r="CD67" i="2"/>
  <c r="BP67" i="2"/>
  <c r="BH67" i="2"/>
  <c r="CB99" i="2"/>
  <c r="BV99" i="2"/>
  <c r="BL99" i="2"/>
  <c r="CH104" i="2"/>
  <c r="CB104" i="2"/>
  <c r="BN104" i="2"/>
  <c r="BR104" i="2"/>
  <c r="CH28" i="2"/>
  <c r="CB28" i="2"/>
  <c r="BH28" i="2"/>
  <c r="BR28" i="2"/>
  <c r="CF44" i="2"/>
  <c r="BT44" i="2"/>
  <c r="BP44" i="2"/>
  <c r="CH76" i="2"/>
  <c r="CB76" i="2"/>
  <c r="BH76" i="2"/>
  <c r="BJ76" i="2"/>
  <c r="CD25" i="2"/>
  <c r="CH25" i="2"/>
  <c r="BN25" i="2"/>
  <c r="CF73" i="2"/>
  <c r="CB73" i="2"/>
  <c r="BL73" i="2"/>
  <c r="BP73" i="2"/>
  <c r="CH102" i="2"/>
  <c r="BT102" i="2"/>
  <c r="BJ102" i="2"/>
  <c r="BH102" i="2"/>
  <c r="CF42" i="2"/>
  <c r="BV42" i="2"/>
  <c r="BL42" i="2"/>
  <c r="CH74" i="2"/>
  <c r="BZ74" i="2"/>
  <c r="BR74" i="2"/>
  <c r="BH74" i="2"/>
  <c r="CD17" i="2"/>
  <c r="BV17" i="2"/>
  <c r="BN17" i="2"/>
  <c r="CF65" i="2"/>
  <c r="BZ65" i="2"/>
  <c r="BL65" i="2"/>
  <c r="BP65" i="2"/>
  <c r="BN94" i="2"/>
  <c r="BX94" i="2"/>
  <c r="BJ8" i="2"/>
  <c r="CB8" i="2"/>
  <c r="BP103" i="2"/>
  <c r="BH59" i="2"/>
  <c r="BT59" i="2"/>
  <c r="BV29" i="2"/>
  <c r="BV36" i="2"/>
  <c r="CB36" i="2"/>
  <c r="BR84" i="2"/>
  <c r="BJ49" i="2"/>
  <c r="CB49" i="2"/>
  <c r="BN34" i="2"/>
  <c r="BX34" i="2"/>
  <c r="BH82" i="2"/>
  <c r="CB82" i="2"/>
  <c r="BN89" i="2"/>
  <c r="BZ89" i="2"/>
  <c r="BV23" i="2"/>
  <c r="CF23" i="2"/>
  <c r="BV21" i="2"/>
  <c r="BL69" i="2"/>
  <c r="BN48" i="2"/>
  <c r="BN80" i="2"/>
  <c r="BX96" i="2"/>
  <c r="CH85" i="2"/>
  <c r="BN14" i="2"/>
  <c r="BX46" i="2"/>
  <c r="BH78" i="2"/>
  <c r="BN12" i="2"/>
  <c r="BZ43" i="2"/>
  <c r="CD91" i="2"/>
  <c r="BH20" i="2"/>
  <c r="BR68" i="2"/>
  <c r="BV97" i="2"/>
  <c r="BL50" i="2"/>
  <c r="CB45" i="2"/>
  <c r="CD81" i="2"/>
  <c r="BL52" i="2"/>
  <c r="CH66" i="2"/>
  <c r="BL39" i="2"/>
  <c r="BV71" i="2"/>
  <c r="BT16" i="2"/>
  <c r="BZ53" i="2"/>
  <c r="BP8" i="2"/>
  <c r="BZ8" i="2"/>
  <c r="BN103" i="2"/>
  <c r="BT103" i="2"/>
  <c r="BJ59" i="2"/>
  <c r="CB59" i="2"/>
  <c r="BJ29" i="2"/>
  <c r="BZ29" i="2"/>
  <c r="BJ36" i="2"/>
  <c r="BZ36" i="2"/>
  <c r="BJ84" i="2"/>
  <c r="CB84" i="2"/>
  <c r="BH49" i="2"/>
  <c r="BX49" i="2"/>
  <c r="BJ34" i="2"/>
  <c r="CD34" i="2"/>
  <c r="BN82" i="2"/>
  <c r="BZ82" i="2"/>
  <c r="BT89" i="2"/>
  <c r="CD89" i="2"/>
  <c r="BZ23" i="2"/>
  <c r="BP21" i="2"/>
  <c r="CH21" i="2"/>
  <c r="BT48" i="2"/>
  <c r="BT80" i="2"/>
  <c r="BZ85" i="2"/>
  <c r="BP12" i="2"/>
  <c r="BV91" i="2"/>
  <c r="BN20" i="2"/>
  <c r="BT68" i="2"/>
  <c r="CB97" i="2"/>
  <c r="BJ50" i="2"/>
  <c r="CF81" i="2"/>
  <c r="BJ52" i="2"/>
  <c r="CD66" i="2"/>
  <c r="BR39" i="2"/>
  <c r="CD55" i="2"/>
  <c r="BZ55" i="2"/>
  <c r="BR55" i="2"/>
  <c r="CB55" i="2"/>
  <c r="BV55" i="2"/>
  <c r="BL55" i="2"/>
  <c r="BX55" i="2"/>
  <c r="BN55" i="2"/>
  <c r="BT55" i="2"/>
  <c r="BH55" i="2"/>
  <c r="CF71" i="2"/>
  <c r="BX71" i="2"/>
  <c r="BP71" i="2"/>
  <c r="BN71" i="2"/>
  <c r="CH71" i="2"/>
  <c r="BT71" i="2"/>
  <c r="BJ71" i="2"/>
  <c r="BH71" i="2"/>
  <c r="CB71" i="2"/>
  <c r="BR71" i="2"/>
  <c r="CD71" i="2"/>
  <c r="BL71" i="2"/>
  <c r="CF87" i="2"/>
  <c r="BT87" i="2"/>
  <c r="BJ87" i="2"/>
  <c r="BN87" i="2"/>
  <c r="CH87" i="2"/>
  <c r="BZ87" i="2"/>
  <c r="BR87" i="2"/>
  <c r="BH87" i="2"/>
  <c r="BV87" i="2"/>
  <c r="BP87" i="2"/>
  <c r="BX69" i="2"/>
  <c r="BV69" i="2"/>
  <c r="BN69" i="2"/>
  <c r="BZ69" i="2"/>
  <c r="BR69" i="2"/>
  <c r="BH69" i="2"/>
  <c r="CF32" i="2"/>
  <c r="BT32" i="2"/>
  <c r="BP32" i="2"/>
  <c r="BZ32" i="2"/>
  <c r="BN32" i="2"/>
  <c r="BV32" i="2"/>
  <c r="CH32" i="2"/>
  <c r="BH32" i="2"/>
  <c r="CD32" i="2"/>
  <c r="BR32" i="2"/>
  <c r="CF64" i="2"/>
  <c r="BT64" i="2"/>
  <c r="BP64" i="2"/>
  <c r="BZ64" i="2"/>
  <c r="BN64" i="2"/>
  <c r="BV64" i="2"/>
  <c r="CB64" i="2"/>
  <c r="BJ64" i="2"/>
  <c r="BX64" i="2"/>
  <c r="BL64" i="2"/>
  <c r="CF96" i="2"/>
  <c r="BT96" i="2"/>
  <c r="BP96" i="2"/>
  <c r="BZ96" i="2"/>
  <c r="BN96" i="2"/>
  <c r="BV96" i="2"/>
  <c r="CD14" i="2"/>
  <c r="BX14" i="2"/>
  <c r="BP14" i="2"/>
  <c r="BH14" i="2"/>
  <c r="CH14" i="2"/>
  <c r="BZ14" i="2"/>
  <c r="BJ14" i="2"/>
  <c r="BR14" i="2"/>
  <c r="CD46" i="2"/>
  <c r="BZ46" i="2"/>
  <c r="BL46" i="2"/>
  <c r="BR46" i="2"/>
  <c r="CH46" i="2"/>
  <c r="BT46" i="2"/>
  <c r="CB46" i="2"/>
  <c r="BP46" i="2"/>
  <c r="CH78" i="2"/>
  <c r="BT78" i="2"/>
  <c r="BJ78" i="2"/>
  <c r="BP78" i="2"/>
  <c r="CD78" i="2"/>
  <c r="BV78" i="2"/>
  <c r="BL78" i="2"/>
  <c r="BR78" i="2"/>
  <c r="CF53" i="2"/>
  <c r="CH53" i="2"/>
  <c r="BT53" i="2"/>
  <c r="BP53" i="2"/>
  <c r="CD53" i="2"/>
  <c r="CB53" i="2"/>
  <c r="BL53" i="2"/>
  <c r="BJ53" i="2"/>
  <c r="BV53" i="2"/>
  <c r="BR53" i="2"/>
  <c r="CB10" i="2"/>
  <c r="BT10" i="2"/>
  <c r="BL10" i="2"/>
  <c r="CF10" i="2"/>
  <c r="BV10" i="2"/>
  <c r="BR10" i="2"/>
  <c r="BX10" i="2"/>
  <c r="BN10" i="2"/>
  <c r="BZ10" i="2"/>
  <c r="BH10" i="2"/>
  <c r="CF43" i="2"/>
  <c r="BX43" i="2"/>
  <c r="BP43" i="2"/>
  <c r="BN43" i="2"/>
  <c r="CH43" i="2"/>
  <c r="BT43" i="2"/>
  <c r="BR43" i="2"/>
  <c r="BH43" i="2"/>
  <c r="CF75" i="2"/>
  <c r="CD75" i="2"/>
  <c r="BR75" i="2"/>
  <c r="BN75" i="2"/>
  <c r="CH75" i="2"/>
  <c r="BT75" i="2"/>
  <c r="BJ75" i="2"/>
  <c r="BH75" i="2"/>
  <c r="BV75" i="2"/>
  <c r="BP75" i="2"/>
  <c r="CH45" i="2"/>
  <c r="BV45" i="2"/>
  <c r="BH45" i="2"/>
  <c r="BX45" i="2"/>
  <c r="BR45" i="2"/>
  <c r="BT45" i="2"/>
  <c r="CF45" i="2"/>
  <c r="BL45" i="2"/>
  <c r="CD45" i="2"/>
  <c r="BN45" i="2"/>
  <c r="BH8" i="2"/>
  <c r="BT8" i="2"/>
  <c r="CF8" i="2"/>
  <c r="BR103" i="2"/>
  <c r="BV103" i="2"/>
  <c r="CB103" i="2"/>
  <c r="BN59" i="2"/>
  <c r="BZ59" i="2"/>
  <c r="BX59" i="2"/>
  <c r="CF59" i="2"/>
  <c r="BP29" i="2"/>
  <c r="BL29" i="2"/>
  <c r="BX29" i="2"/>
  <c r="CF29" i="2"/>
  <c r="BP36" i="2"/>
  <c r="BT36" i="2"/>
  <c r="CF36" i="2"/>
  <c r="BP84" i="2"/>
  <c r="BT84" i="2"/>
  <c r="CF84" i="2"/>
  <c r="BT49" i="2"/>
  <c r="BL49" i="2"/>
  <c r="BZ49" i="2"/>
  <c r="CF49" i="2"/>
  <c r="BR34" i="2"/>
  <c r="BT34" i="2"/>
  <c r="CB34" i="2"/>
  <c r="BR82" i="2"/>
  <c r="BV82" i="2"/>
  <c r="CD82" i="2"/>
  <c r="BP89" i="2"/>
  <c r="BL89" i="2"/>
  <c r="BV89" i="2"/>
  <c r="CF89" i="2"/>
  <c r="BJ23" i="2"/>
  <c r="BT23" i="2"/>
  <c r="CD23" i="2"/>
  <c r="BJ21" i="2"/>
  <c r="BT21" i="2"/>
  <c r="BZ21" i="2"/>
  <c r="BJ69" i="2"/>
  <c r="CB69" i="2"/>
  <c r="BV48" i="2"/>
  <c r="BV80" i="2"/>
  <c r="BR96" i="2"/>
  <c r="CD96" i="2"/>
  <c r="BV14" i="2"/>
  <c r="BJ46" i="2"/>
  <c r="CB78" i="2"/>
  <c r="BL12" i="2"/>
  <c r="BL43" i="2"/>
  <c r="CD43" i="2"/>
  <c r="BJ91" i="2"/>
  <c r="BL20" i="2"/>
  <c r="BJ68" i="2"/>
  <c r="BJ45" i="2"/>
  <c r="BX87" i="2"/>
  <c r="BL75" i="2"/>
  <c r="CH55" i="2"/>
  <c r="BL32" i="2"/>
  <c r="CD64" i="2"/>
  <c r="BH53" i="2"/>
  <c r="BJ10" i="2"/>
  <c r="CF39" i="2"/>
  <c r="BX39" i="2"/>
  <c r="BP39" i="2"/>
  <c r="BN39" i="2"/>
  <c r="CH39" i="2"/>
  <c r="BT39" i="2"/>
  <c r="BJ39" i="2"/>
  <c r="BH39" i="2"/>
  <c r="BZ39" i="2"/>
  <c r="BV39" i="2"/>
  <c r="CH16" i="2"/>
  <c r="BX16" i="2"/>
  <c r="BN16" i="2"/>
  <c r="BP16" i="2"/>
  <c r="CD16" i="2"/>
  <c r="BR16" i="2"/>
  <c r="BH16" i="2"/>
  <c r="BL16" i="2"/>
  <c r="CF16" i="2"/>
  <c r="BV16" i="2"/>
  <c r="BZ16" i="2"/>
  <c r="BJ16" i="2"/>
  <c r="CH48" i="2"/>
  <c r="CB48" i="2"/>
  <c r="BH48" i="2"/>
  <c r="BJ48" i="2"/>
  <c r="CD48" i="2"/>
  <c r="BX48" i="2"/>
  <c r="BR48" i="2"/>
  <c r="BL48" i="2"/>
  <c r="CH80" i="2"/>
  <c r="CB80" i="2"/>
  <c r="BH80" i="2"/>
  <c r="BJ80" i="2"/>
  <c r="CD80" i="2"/>
  <c r="BX80" i="2"/>
  <c r="BR80" i="2"/>
  <c r="BL80" i="2"/>
  <c r="BX37" i="2"/>
  <c r="BV37" i="2"/>
  <c r="BN37" i="2"/>
  <c r="BZ37" i="2"/>
  <c r="BR37" i="2"/>
  <c r="BH37" i="2"/>
  <c r="CF37" i="2"/>
  <c r="BT37" i="2"/>
  <c r="CD37" i="2"/>
  <c r="BL37" i="2"/>
  <c r="CF85" i="2"/>
  <c r="CB85" i="2"/>
  <c r="BT85" i="2"/>
  <c r="BP85" i="2"/>
  <c r="CD85" i="2"/>
  <c r="BV85" i="2"/>
  <c r="BL85" i="2"/>
  <c r="BJ85" i="2"/>
  <c r="CB30" i="2"/>
  <c r="BT30" i="2"/>
  <c r="BL30" i="2"/>
  <c r="CF30" i="2"/>
  <c r="BV30" i="2"/>
  <c r="BN30" i="2"/>
  <c r="CD30" i="2"/>
  <c r="BR30" i="2"/>
  <c r="CH30" i="2"/>
  <c r="BJ30" i="2"/>
  <c r="CD62" i="2"/>
  <c r="BZ62" i="2"/>
  <c r="BL62" i="2"/>
  <c r="BR62" i="2"/>
  <c r="CH62" i="2"/>
  <c r="BT62" i="2"/>
  <c r="CB62" i="2"/>
  <c r="BP62" i="2"/>
  <c r="BV62" i="2"/>
  <c r="BJ62" i="2"/>
  <c r="CF12" i="2"/>
  <c r="BR12" i="2"/>
  <c r="BH12" i="2"/>
  <c r="BZ12" i="2"/>
  <c r="BT12" i="2"/>
  <c r="BV12" i="2"/>
  <c r="CF11" i="2"/>
  <c r="BX11" i="2"/>
  <c r="BJ11" i="2"/>
  <c r="BN11" i="2"/>
  <c r="CH11" i="2"/>
  <c r="BR11" i="2"/>
  <c r="BZ11" i="2"/>
  <c r="BH11" i="2"/>
  <c r="BT11" i="2"/>
  <c r="BV11" i="2"/>
  <c r="CF27" i="2"/>
  <c r="BX27" i="2"/>
  <c r="BP27" i="2"/>
  <c r="BN27" i="2"/>
  <c r="CH27" i="2"/>
  <c r="BR27" i="2"/>
  <c r="BJ27" i="2"/>
  <c r="BH27" i="2"/>
  <c r="BT27" i="2"/>
  <c r="BV27" i="2"/>
  <c r="CB91" i="2"/>
  <c r="BX91" i="2"/>
  <c r="BL91" i="2"/>
  <c r="BT91" i="2"/>
  <c r="BP91" i="2"/>
  <c r="BZ91" i="2"/>
  <c r="CH81" i="2"/>
  <c r="BX81" i="2"/>
  <c r="BH81" i="2"/>
  <c r="BZ81" i="2"/>
  <c r="BR81" i="2"/>
  <c r="BP81" i="2"/>
  <c r="CB81" i="2"/>
  <c r="BT81" i="2"/>
  <c r="BV81" i="2"/>
  <c r="BJ81" i="2"/>
  <c r="CF20" i="2"/>
  <c r="BX20" i="2"/>
  <c r="BV20" i="2"/>
  <c r="BZ20" i="2"/>
  <c r="BT20" i="2"/>
  <c r="BP20" i="2"/>
  <c r="CF52" i="2"/>
  <c r="BT52" i="2"/>
  <c r="BP52" i="2"/>
  <c r="BZ52" i="2"/>
  <c r="BR52" i="2"/>
  <c r="BV52" i="2"/>
  <c r="CH52" i="2"/>
  <c r="BN52" i="2"/>
  <c r="CD52" i="2"/>
  <c r="BH52" i="2"/>
  <c r="CF68" i="2"/>
  <c r="BZ68" i="2"/>
  <c r="CB68" i="2"/>
  <c r="BN68" i="2"/>
  <c r="BV68" i="2"/>
  <c r="BX68" i="2"/>
  <c r="BH68" i="2"/>
  <c r="BL68" i="2"/>
  <c r="CH100" i="2"/>
  <c r="CB100" i="2"/>
  <c r="BN100" i="2"/>
  <c r="BV100" i="2"/>
  <c r="CD100" i="2"/>
  <c r="BX100" i="2"/>
  <c r="BH100" i="2"/>
  <c r="BL100" i="2"/>
  <c r="BT100" i="2"/>
  <c r="BR100" i="2"/>
  <c r="CH97" i="2"/>
  <c r="BX97" i="2"/>
  <c r="BH97" i="2"/>
  <c r="BZ97" i="2"/>
  <c r="BR97" i="2"/>
  <c r="BT97" i="2"/>
  <c r="CF97" i="2"/>
  <c r="BL97" i="2"/>
  <c r="CD97" i="2"/>
  <c r="BN97" i="2"/>
  <c r="CD18" i="2"/>
  <c r="CF18" i="2"/>
  <c r="BP18" i="2"/>
  <c r="BN18" i="2"/>
  <c r="CH18" i="2"/>
  <c r="BZ18" i="2"/>
  <c r="BR18" i="2"/>
  <c r="BH18" i="2"/>
  <c r="BT18" i="2"/>
  <c r="BV18" i="2"/>
  <c r="BX50" i="2"/>
  <c r="BT50" i="2"/>
  <c r="BR50" i="2"/>
  <c r="CF50" i="2"/>
  <c r="BV50" i="2"/>
  <c r="BN50" i="2"/>
  <c r="BZ50" i="2"/>
  <c r="BH50" i="2"/>
  <c r="CB50" i="2"/>
  <c r="BP50" i="2"/>
  <c r="BX66" i="2"/>
  <c r="BT66" i="2"/>
  <c r="BR66" i="2"/>
  <c r="CF66" i="2"/>
  <c r="BV66" i="2"/>
  <c r="BN66" i="2"/>
  <c r="BZ66" i="2"/>
  <c r="BH66" i="2"/>
  <c r="CB66" i="2"/>
  <c r="BP66" i="2"/>
  <c r="CH98" i="2"/>
  <c r="CB98" i="2"/>
  <c r="BJ98" i="2"/>
  <c r="BH98" i="2"/>
  <c r="CF98" i="2"/>
  <c r="BT98" i="2"/>
  <c r="BL98" i="2"/>
  <c r="BP98" i="2"/>
  <c r="CD98" i="2"/>
  <c r="BR98" i="2"/>
  <c r="BZ98" i="2"/>
  <c r="BN98" i="2"/>
  <c r="BL8" i="2"/>
  <c r="BN8" i="2"/>
  <c r="BR8" i="2"/>
  <c r="BH103" i="2"/>
  <c r="BX103" i="2"/>
  <c r="BZ103" i="2"/>
  <c r="BL59" i="2"/>
  <c r="BP59" i="2"/>
  <c r="BT29" i="2"/>
  <c r="BR29" i="2"/>
  <c r="BL36" i="2"/>
  <c r="BH36" i="2"/>
  <c r="BX36" i="2"/>
  <c r="BL84" i="2"/>
  <c r="BH84" i="2"/>
  <c r="BX84" i="2"/>
  <c r="BP49" i="2"/>
  <c r="BR49" i="2"/>
  <c r="BP34" i="2"/>
  <c r="BL34" i="2"/>
  <c r="BZ34" i="2"/>
  <c r="BP82" i="2"/>
  <c r="BL82" i="2"/>
  <c r="BT82" i="2"/>
  <c r="BH89" i="2"/>
  <c r="BR89" i="2"/>
  <c r="BH23" i="2"/>
  <c r="BP23" i="2"/>
  <c r="BR23" i="2"/>
  <c r="BH21" i="2"/>
  <c r="BR21" i="2"/>
  <c r="BX21" i="2"/>
  <c r="BP69" i="2"/>
  <c r="CH69" i="2"/>
  <c r="BP48" i="2"/>
  <c r="CF48" i="2"/>
  <c r="BP80" i="2"/>
  <c r="CF80" i="2"/>
  <c r="BH96" i="2"/>
  <c r="CH96" i="2"/>
  <c r="BX85" i="2"/>
  <c r="BT14" i="2"/>
  <c r="BV46" i="2"/>
  <c r="BX78" i="2"/>
  <c r="BJ12" i="2"/>
  <c r="CB12" i="2"/>
  <c r="BJ43" i="2"/>
  <c r="CB43" i="2"/>
  <c r="BR91" i="2"/>
  <c r="CF91" i="2"/>
  <c r="BJ20" i="2"/>
  <c r="CB20" i="2"/>
  <c r="BP68" i="2"/>
  <c r="CH68" i="2"/>
  <c r="BP97" i="2"/>
  <c r="CD50" i="2"/>
  <c r="BP45" i="2"/>
  <c r="BL11" i="2"/>
  <c r="CF62" i="2"/>
  <c r="BL87" i="2"/>
  <c r="CB27" i="2"/>
  <c r="BZ75" i="2"/>
  <c r="BL81" i="2"/>
  <c r="CB52" i="2"/>
  <c r="CF100" i="2"/>
  <c r="BJ18" i="2"/>
  <c r="BJ66" i="2"/>
  <c r="BV98" i="2"/>
  <c r="BX30" i="2"/>
  <c r="CD39" i="2"/>
  <c r="CF55" i="2"/>
  <c r="BJ32" i="2"/>
  <c r="CH64" i="2"/>
  <c r="BP37" i="2"/>
  <c r="BN53" i="2"/>
  <c r="BP10" i="2"/>
  <c r="C6" i="3"/>
  <c r="BF5" i="2"/>
  <c r="CP2" i="2" l="1"/>
  <c r="CP1" i="2" s="1"/>
  <c r="A2" i="2" s="1"/>
  <c r="CD5" i="2"/>
  <c r="C24" i="3" s="1"/>
  <c r="BV5" i="2"/>
  <c r="C20" i="3" s="1"/>
  <c r="BN5" i="2"/>
  <c r="C16" i="3" s="1"/>
  <c r="CB5" i="2"/>
  <c r="C23" i="3" s="1"/>
  <c r="BT5" i="2"/>
  <c r="C19" i="3" s="1"/>
  <c r="BL5" i="2"/>
  <c r="C15" i="3" s="1"/>
  <c r="CH5" i="2"/>
  <c r="C26" i="3" s="1"/>
  <c r="BZ5" i="2"/>
  <c r="C22" i="3" s="1"/>
  <c r="BR5" i="2"/>
  <c r="C18" i="3" s="1"/>
  <c r="BJ5" i="2"/>
  <c r="C14" i="3" s="1"/>
  <c r="BX5" i="2"/>
  <c r="C21" i="3" s="1"/>
  <c r="BP5" i="2"/>
  <c r="C17" i="3" s="1"/>
  <c r="BH5" i="2"/>
  <c r="C13" i="3" s="1"/>
  <c r="CF5" i="2"/>
  <c r="C25" i="3" s="1"/>
</calcChain>
</file>

<file path=xl/sharedStrings.xml><?xml version="1.0" encoding="utf-8"?>
<sst xmlns="http://schemas.openxmlformats.org/spreadsheetml/2006/main" count="144" uniqueCount="121">
  <si>
    <t>ID</t>
    <phoneticPr fontId="1"/>
  </si>
  <si>
    <t>患者名</t>
    <rPh sb="0" eb="2">
      <t>カンジャ</t>
    </rPh>
    <rPh sb="2" eb="3">
      <t>メイ</t>
    </rPh>
    <phoneticPr fontId="1"/>
  </si>
  <si>
    <t>退院日</t>
    <rPh sb="0" eb="3">
      <t>タイインビ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</si>
  <si>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</si>
  <si>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</si>
  <si>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自宅直接退院</t>
    <rPh sb="0" eb="6">
      <t>ジタクチョクセツタイイン</t>
    </rPh>
    <phoneticPr fontId="1"/>
  </si>
  <si>
    <t>退院時年齢</t>
    <rPh sb="0" eb="5">
      <t>タイインジネンレイ</t>
    </rPh>
    <phoneticPr fontId="1"/>
  </si>
  <si>
    <t>発病前の就労</t>
    <rPh sb="0" eb="3">
      <t>ハツビョウマエ</t>
    </rPh>
    <rPh sb="4" eb="6">
      <t>シュウロウ</t>
    </rPh>
    <phoneticPr fontId="1"/>
  </si>
  <si>
    <t>両立支援の実施</t>
    <rPh sb="0" eb="4">
      <t>リョウリツシエン</t>
    </rPh>
    <rPh sb="5" eb="7">
      <t>ジッシ</t>
    </rPh>
    <phoneticPr fontId="1"/>
  </si>
  <si>
    <t>退院後6か月以内の復職・就職</t>
    <rPh sb="0" eb="3">
      <t>タイインゴ</t>
    </rPh>
    <rPh sb="5" eb="6">
      <t>ゲツ</t>
    </rPh>
    <rPh sb="6" eb="8">
      <t>イナイ</t>
    </rPh>
    <rPh sb="9" eb="11">
      <t>フクショク</t>
    </rPh>
    <rPh sb="12" eb="14">
      <t>シュウショク</t>
    </rPh>
    <phoneticPr fontId="1"/>
  </si>
  <si>
    <t>両立支援を行わなかった理由　(複数選択可)</t>
    <phoneticPr fontId="1"/>
  </si>
  <si>
    <t>復職・就職できなかった理由</t>
    <phoneticPr fontId="1"/>
  </si>
  <si>
    <t>退院後18か月以内の復職・就職</t>
    <phoneticPr fontId="1"/>
  </si>
  <si>
    <t>自由記載
（両立支援を有効に進めるための提言）</t>
    <phoneticPr fontId="1"/>
  </si>
  <si>
    <t>A)	患者側の要因</t>
    <phoneticPr fontId="1"/>
  </si>
  <si>
    <t>B)	医療機関側の要因</t>
    <phoneticPr fontId="1"/>
  </si>
  <si>
    <t>C)	事業者側の要因</t>
    <phoneticPr fontId="1"/>
  </si>
  <si>
    <t>D)	その他</t>
    <phoneticPr fontId="1"/>
  </si>
  <si>
    <t>1.         調査内容</t>
  </si>
  <si>
    <t>(ア)  後遺症がないないし軽微で、両立支援が不要</t>
  </si>
  <si>
    <t>(イ)  患者が希望しなかった</t>
  </si>
  <si>
    <t>(ウ)  その他（　　　　　　　　　　　　　　　　）</t>
  </si>
  <si>
    <t>(ア)  両立支援コーディネーターが不足</t>
  </si>
  <si>
    <t>(イ)  医師の参画が不足</t>
  </si>
  <si>
    <t>(ウ)  両立支援に関する診療報酬がすくない</t>
  </si>
  <si>
    <t>(エ)  医療機関として両立支援を積極的には推進していない</t>
  </si>
  <si>
    <t>(オ)  その他（　　　　　　　　　　　　　　　　）</t>
  </si>
  <si>
    <t>C)       事業者側の要因</t>
  </si>
  <si>
    <t>(ア)  両立を申出できる雰囲気がない</t>
  </si>
  <si>
    <t>(イ)  窓口や担当者が不明</t>
  </si>
  <si>
    <t>(エ)  産業医がいない</t>
  </si>
  <si>
    <t>D)      その他（　　　　　　　　　　　　　　　　）</t>
  </si>
  <si>
    <t>l   本人・家族等の意向</t>
  </si>
  <si>
    <t>l   高次脳機能障害</t>
  </si>
  <si>
    <t>l   身体機能障害</t>
  </si>
  <si>
    <t>l   職場の受入がなかった</t>
  </si>
  <si>
    <t>l   その他（　　　　　　　　　　　　　　　　）</t>
  </si>
  <si>
    <t>主治医</t>
    <rPh sb="0" eb="3">
      <t>シュジイ</t>
    </rPh>
    <phoneticPr fontId="1"/>
  </si>
  <si>
    <t>その他</t>
    <rPh sb="2" eb="3">
      <t>タ</t>
    </rPh>
    <phoneticPr fontId="1"/>
  </si>
  <si>
    <t>（ア）後遺症がないないし軽微で、両立支援が不要</t>
    <rPh sb="3" eb="6">
      <t>コウイショウ</t>
    </rPh>
    <rPh sb="12" eb="14">
      <t>ケイビ</t>
    </rPh>
    <rPh sb="16" eb="20">
      <t>リョウリツシエン</t>
    </rPh>
    <rPh sb="21" eb="23">
      <t>フヨウ</t>
    </rPh>
    <phoneticPr fontId="1"/>
  </si>
  <si>
    <t>（イ）患者が希望しなかった</t>
    <rPh sb="3" eb="5">
      <t>カンジャ</t>
    </rPh>
    <rPh sb="6" eb="8">
      <t>キボウ</t>
    </rPh>
    <phoneticPr fontId="1"/>
  </si>
  <si>
    <t>（ウ）その他</t>
    <rPh sb="5" eb="6">
      <t>タ</t>
    </rPh>
    <phoneticPr fontId="1"/>
  </si>
  <si>
    <t>（ア）両立支援コーディネーターが不足</t>
    <rPh sb="3" eb="5">
      <t>リョウリツ</t>
    </rPh>
    <rPh sb="5" eb="7">
      <t>シエン</t>
    </rPh>
    <rPh sb="16" eb="18">
      <t>フソク</t>
    </rPh>
    <phoneticPr fontId="1"/>
  </si>
  <si>
    <t>（イ）医師の参画が不足</t>
    <rPh sb="3" eb="5">
      <t>イシ</t>
    </rPh>
    <rPh sb="6" eb="8">
      <t>サンカク</t>
    </rPh>
    <rPh sb="9" eb="11">
      <t>フソク</t>
    </rPh>
    <phoneticPr fontId="1"/>
  </si>
  <si>
    <t>（ウ）両立支援に関する診療報酬がすくない</t>
    <rPh sb="3" eb="7">
      <t>リョウリツシエン</t>
    </rPh>
    <rPh sb="8" eb="9">
      <t>カン</t>
    </rPh>
    <rPh sb="11" eb="15">
      <t>シンリョウホウシュウ</t>
    </rPh>
    <phoneticPr fontId="1"/>
  </si>
  <si>
    <t>（エ）医療機関として両立支援を積極的には推進していない</t>
    <rPh sb="3" eb="7">
      <t>イリョウキカン</t>
    </rPh>
    <rPh sb="10" eb="14">
      <t>リョウリツシエン</t>
    </rPh>
    <rPh sb="15" eb="18">
      <t>セッキョクテキ</t>
    </rPh>
    <rPh sb="20" eb="22">
      <t>スイシン</t>
    </rPh>
    <phoneticPr fontId="1"/>
  </si>
  <si>
    <t>（オ）その他</t>
    <rPh sb="5" eb="6">
      <t>タ</t>
    </rPh>
    <phoneticPr fontId="1"/>
  </si>
  <si>
    <t>（ア）両立を申請できる雰囲気がない</t>
    <rPh sb="3" eb="5">
      <t>リョウリツ</t>
    </rPh>
    <rPh sb="6" eb="8">
      <t>シンセイ</t>
    </rPh>
    <rPh sb="11" eb="14">
      <t>フンイキ</t>
    </rPh>
    <phoneticPr fontId="1"/>
  </si>
  <si>
    <t>（イ）窓口や担当者が不明</t>
    <rPh sb="3" eb="5">
      <t>マドグチ</t>
    </rPh>
    <rPh sb="6" eb="9">
      <t>タントウシャ</t>
    </rPh>
    <rPh sb="10" eb="12">
      <t>フメイ</t>
    </rPh>
    <phoneticPr fontId="1"/>
  </si>
  <si>
    <t>（ウ）勤務情報提供書の提出がない</t>
    <rPh sb="3" eb="10">
      <t>キンムジョウホウテイキョウショ</t>
    </rPh>
    <rPh sb="11" eb="13">
      <t>テイシュツ</t>
    </rPh>
    <phoneticPr fontId="1"/>
  </si>
  <si>
    <t>（エ）産業医がいない</t>
    <rPh sb="3" eb="5">
      <t>サンギョウ</t>
    </rPh>
    <rPh sb="5" eb="6">
      <t>イ</t>
    </rPh>
    <phoneticPr fontId="1"/>
  </si>
  <si>
    <t>本人・家族等の意向</t>
    <rPh sb="0" eb="2">
      <t>ホンニン</t>
    </rPh>
    <rPh sb="3" eb="5">
      <t>カゾク</t>
    </rPh>
    <rPh sb="5" eb="6">
      <t>ナド</t>
    </rPh>
    <rPh sb="7" eb="9">
      <t>イコウ</t>
    </rPh>
    <phoneticPr fontId="1"/>
  </si>
  <si>
    <t>高次脳機能障害</t>
    <rPh sb="0" eb="7">
      <t>コウジノウキノウショウガイ</t>
    </rPh>
    <phoneticPr fontId="1"/>
  </si>
  <si>
    <t>身体機能障害</t>
    <rPh sb="0" eb="6">
      <t>シンタイキノウショウガイ</t>
    </rPh>
    <phoneticPr fontId="1"/>
  </si>
  <si>
    <t>職場の受入がなかった</t>
    <rPh sb="0" eb="2">
      <t>ショクバ</t>
    </rPh>
    <rPh sb="3" eb="4">
      <t>ウ</t>
    </rPh>
    <rPh sb="4" eb="5">
      <t>イ</t>
    </rPh>
    <phoneticPr fontId="1"/>
  </si>
  <si>
    <t>↓（ウ）その他　を選んだ理由を記載ください。</t>
    <rPh sb="6" eb="7">
      <t>タ</t>
    </rPh>
    <rPh sb="9" eb="10">
      <t>エラ</t>
    </rPh>
    <rPh sb="12" eb="14">
      <t>リユウ</t>
    </rPh>
    <rPh sb="15" eb="17">
      <t>キサイ</t>
    </rPh>
    <phoneticPr fontId="1"/>
  </si>
  <si>
    <t>↓（オ）その他　を選んだ理由を記載ください。</t>
    <phoneticPr fontId="1"/>
  </si>
  <si>
    <t>↓（オ）その他　を選んだ理由を記載ください。</t>
    <phoneticPr fontId="1"/>
  </si>
  <si>
    <t>↓その他　を選んだ理由を記載ください。</t>
    <phoneticPr fontId="1"/>
  </si>
  <si>
    <t>①        自院に所属する両立支援コーディネーター数</t>
    <phoneticPr fontId="1"/>
  </si>
  <si>
    <t>A)       患者側の要因</t>
    <phoneticPr fontId="1"/>
  </si>
  <si>
    <t>B)       医療機関側の要因</t>
    <phoneticPr fontId="1"/>
  </si>
  <si>
    <t>発病前に「個人事業主や共同経営者などの事業主」であった患者</t>
    <rPh sb="0" eb="2">
      <t>ハツビョウ</t>
    </rPh>
    <rPh sb="2" eb="3">
      <t>マエ</t>
    </rPh>
    <rPh sb="5" eb="7">
      <t>コジン</t>
    </rPh>
    <rPh sb="7" eb="10">
      <t>ジギョウヌシ</t>
    </rPh>
    <rPh sb="11" eb="13">
      <t>キョウドウ</t>
    </rPh>
    <rPh sb="13" eb="16">
      <t>ケイエイシャ</t>
    </rPh>
    <rPh sb="19" eb="22">
      <t>ジギョウヌシ</t>
    </rPh>
    <rPh sb="27" eb="29">
      <t>カンジャ</t>
    </rPh>
    <phoneticPr fontId="1"/>
  </si>
  <si>
    <t>事業主のうち、自院において「リハビリテーションによる職業訓練」など仕事と治療の両立に向けた具体的な支援を行った患者</t>
    <phoneticPr fontId="1"/>
  </si>
  <si>
    <t>退院後にいったん復職・就職した後に、退院後18か月以内に退職した経験</t>
    <rPh sb="8" eb="10">
      <t>フクショク</t>
    </rPh>
    <rPh sb="11" eb="13">
      <t>シュウショク</t>
    </rPh>
    <rPh sb="15" eb="16">
      <t>アト</t>
    </rPh>
    <rPh sb="18" eb="21">
      <t>タイインゴ</t>
    </rPh>
    <rPh sb="24" eb="25">
      <t>ゲツ</t>
    </rPh>
    <rPh sb="25" eb="27">
      <t>イナイ</t>
    </rPh>
    <rPh sb="28" eb="30">
      <t>タイショク</t>
    </rPh>
    <rPh sb="32" eb="34">
      <t>ケイケン</t>
    </rPh>
    <phoneticPr fontId="1"/>
  </si>
  <si>
    <t>あり</t>
    <phoneticPr fontId="1"/>
  </si>
  <si>
    <t>なし</t>
    <phoneticPr fontId="1"/>
  </si>
  <si>
    <t>③        ②のなかで直接自宅退院した15歳～69歳の脳卒中患者数</t>
    <rPh sb="14" eb="16">
      <t>チョクセツ</t>
    </rPh>
    <rPh sb="16" eb="20">
      <t>ジタクタイイン</t>
    </rPh>
    <rPh sb="24" eb="25">
      <t>サイ</t>
    </rPh>
    <rPh sb="28" eb="29">
      <t>サイ</t>
    </rPh>
    <rPh sb="30" eb="33">
      <t>ノウソッチュウ</t>
    </rPh>
    <rPh sb="33" eb="36">
      <t>カンジャスウ</t>
    </rPh>
    <phoneticPr fontId="1"/>
  </si>
  <si>
    <t>④        ③のなかで、発病前に就労していた患者数</t>
    <phoneticPr fontId="1"/>
  </si>
  <si>
    <t>⑤        ④のなかで、自院において両立支援＊を行った患者数</t>
    <phoneticPr fontId="1"/>
  </si>
  <si>
    <t>②患者総数</t>
    <rPh sb="1" eb="3">
      <t>カンジャ</t>
    </rPh>
    <rPh sb="3" eb="5">
      <t>ソウスウ</t>
    </rPh>
    <phoneticPr fontId="1"/>
  </si>
  <si>
    <t>③15～69歳かつ自宅退院</t>
    <rPh sb="6" eb="7">
      <t>サイ</t>
    </rPh>
    <rPh sb="9" eb="13">
      <t>ジタクタイイン</t>
    </rPh>
    <phoneticPr fontId="1"/>
  </si>
  <si>
    <t>④発病前の就労（集計）</t>
    <rPh sb="1" eb="4">
      <t>ハツビョウマエ</t>
    </rPh>
    <rPh sb="5" eb="7">
      <t>シュウロウ</t>
    </rPh>
    <rPh sb="8" eb="10">
      <t>シュウケイ</t>
    </rPh>
    <phoneticPr fontId="1"/>
  </si>
  <si>
    <t>⑤両立支援の実施（集計）</t>
    <rPh sb="1" eb="5">
      <t>リョウリツシエン</t>
    </rPh>
    <rPh sb="6" eb="8">
      <t>ジッシ</t>
    </rPh>
    <rPh sb="9" eb="11">
      <t>シュウケイ</t>
    </rPh>
    <phoneticPr fontId="1"/>
  </si>
  <si>
    <t>退院後6か月以内の復職・就職（⑧　集計）</t>
    <rPh sb="0" eb="3">
      <t>タイインゴ</t>
    </rPh>
    <rPh sb="5" eb="6">
      <t>ゲツ</t>
    </rPh>
    <rPh sb="6" eb="8">
      <t>イナイ</t>
    </rPh>
    <rPh sb="9" eb="11">
      <t>フクショク</t>
    </rPh>
    <rPh sb="12" eb="14">
      <t>シュウショク</t>
    </rPh>
    <rPh sb="17" eb="19">
      <t>シュウケイ</t>
    </rPh>
    <phoneticPr fontId="1"/>
  </si>
  <si>
    <t>退院後18か月以内の復職・就職（⑨　集計</t>
    <phoneticPr fontId="1"/>
  </si>
  <si>
    <t>退院後にいったん復職・就職した後に、退院後18か月以内に退職した経験（⑩　集計）</t>
    <rPh sb="8" eb="10">
      <t>フクショク</t>
    </rPh>
    <rPh sb="11" eb="13">
      <t>シュウショク</t>
    </rPh>
    <rPh sb="15" eb="16">
      <t>アト</t>
    </rPh>
    <rPh sb="18" eb="21">
      <t>タイインゴ</t>
    </rPh>
    <rPh sb="24" eb="25">
      <t>ゲツ</t>
    </rPh>
    <rPh sb="25" eb="27">
      <t>イナイ</t>
    </rPh>
    <rPh sb="28" eb="30">
      <t>タイショクケイケン</t>
    </rPh>
    <phoneticPr fontId="1"/>
  </si>
  <si>
    <t>退院後6か月以内の復職・就職（⑫　集計）</t>
    <rPh sb="0" eb="3">
      <t>タイインゴ</t>
    </rPh>
    <rPh sb="5" eb="6">
      <t>ゲツ</t>
    </rPh>
    <rPh sb="6" eb="8">
      <t>イナイ</t>
    </rPh>
    <rPh sb="9" eb="11">
      <t>フクショク</t>
    </rPh>
    <rPh sb="12" eb="14">
      <t>シュウショク</t>
    </rPh>
    <phoneticPr fontId="1"/>
  </si>
  <si>
    <t>退院後18か月以内の復職・就職（⑬　集計）</t>
    <phoneticPr fontId="1"/>
  </si>
  <si>
    <t>「リハビリテーションによる職業訓練」など仕事と治療の両立に向けた具体的な支援を行った患者（⑭　集計）</t>
    <phoneticPr fontId="1"/>
  </si>
  <si>
    <t>発病前に「個人事業主や共同経営者などの事業主」であった患（⑪　集計）者</t>
    <rPh sb="0" eb="2">
      <t>ハツビョウ</t>
    </rPh>
    <rPh sb="2" eb="3">
      <t>マエ</t>
    </rPh>
    <rPh sb="5" eb="7">
      <t>コジン</t>
    </rPh>
    <rPh sb="7" eb="10">
      <t>ジギョウヌシ</t>
    </rPh>
    <rPh sb="11" eb="13">
      <t>キョウドウ</t>
    </rPh>
    <rPh sb="13" eb="16">
      <t>ケイエイシャ</t>
    </rPh>
    <rPh sb="19" eb="22">
      <t>ジギョウヌシ</t>
    </rPh>
    <rPh sb="27" eb="28">
      <t>カン</t>
    </rPh>
    <rPh sb="31" eb="33">
      <t>シュウケイ</t>
    </rPh>
    <rPh sb="34" eb="35">
      <t>モノ</t>
    </rPh>
    <phoneticPr fontId="1"/>
  </si>
  <si>
    <t>退院後6か月以内の復職・就職（未入力チェック）</t>
    <rPh sb="0" eb="3">
      <t>タイインゴ</t>
    </rPh>
    <rPh sb="5" eb="6">
      <t>ゲツ</t>
    </rPh>
    <rPh sb="6" eb="8">
      <t>イナイ</t>
    </rPh>
    <rPh sb="9" eb="11">
      <t>フクショク</t>
    </rPh>
    <rPh sb="12" eb="14">
      <t>シュウショク</t>
    </rPh>
    <rPh sb="15" eb="18">
      <t>ミニュウリョク</t>
    </rPh>
    <phoneticPr fontId="1"/>
  </si>
  <si>
    <t>退院後18か月以内の復職・就職（未入力チェック）</t>
    <phoneticPr fontId="1"/>
  </si>
  <si>
    <t>退院後にいったん復職・就職した後に、退院後18か月以内に退職した経験（未入力チェック）</t>
    <rPh sb="8" eb="10">
      <t>フクショク</t>
    </rPh>
    <rPh sb="11" eb="13">
      <t>シュウショク</t>
    </rPh>
    <rPh sb="15" eb="16">
      <t>アト</t>
    </rPh>
    <rPh sb="18" eb="21">
      <t>タイインゴ</t>
    </rPh>
    <rPh sb="24" eb="25">
      <t>ゲツ</t>
    </rPh>
    <rPh sb="25" eb="27">
      <t>イナイ</t>
    </rPh>
    <rPh sb="28" eb="30">
      <t>タイショク</t>
    </rPh>
    <rPh sb="32" eb="34">
      <t>ケイケン</t>
    </rPh>
    <phoneticPr fontId="1"/>
  </si>
  <si>
    <t>両立支援未実施</t>
    <rPh sb="0" eb="4">
      <t>リョウリツシエン</t>
    </rPh>
    <rPh sb="4" eb="5">
      <t>ミ</t>
    </rPh>
    <rPh sb="5" eb="7">
      <t>ジッシ</t>
    </rPh>
    <phoneticPr fontId="1"/>
  </si>
  <si>
    <t>集計</t>
    <rPh sb="0" eb="2">
      <t>シュウケイ</t>
    </rPh>
    <phoneticPr fontId="1"/>
  </si>
  <si>
    <t>「療養・就労両立支援指導料」の算定に至らなかった理由</t>
    <rPh sb="1" eb="3">
      <t>リョウヨウ</t>
    </rPh>
    <rPh sb="4" eb="6">
      <t>シュウロウ</t>
    </rPh>
    <rPh sb="6" eb="8">
      <t>リョウリツ</t>
    </rPh>
    <rPh sb="8" eb="10">
      <t>シエン</t>
    </rPh>
    <rPh sb="10" eb="12">
      <t>シドウ</t>
    </rPh>
    <rPh sb="12" eb="13">
      <t>リョウ</t>
    </rPh>
    <rPh sb="15" eb="17">
      <t>サンテイ</t>
    </rPh>
    <rPh sb="18" eb="19">
      <t>イタ</t>
    </rPh>
    <rPh sb="24" eb="26">
      <t>リユウ</t>
    </rPh>
    <phoneticPr fontId="1"/>
  </si>
  <si>
    <t>「療養・就労両立支援指導料」の算定</t>
    <rPh sb="1" eb="3">
      <t>リョウヨウ</t>
    </rPh>
    <rPh sb="4" eb="6">
      <t>シュウロウ</t>
    </rPh>
    <rPh sb="6" eb="8">
      <t>リョウリツ</t>
    </rPh>
    <rPh sb="8" eb="10">
      <t>シエン</t>
    </rPh>
    <rPh sb="10" eb="12">
      <t>シドウ</t>
    </rPh>
    <rPh sb="12" eb="13">
      <t>リョウ</t>
    </rPh>
    <rPh sb="15" eb="17">
      <t>サンテイ</t>
    </rPh>
    <phoneticPr fontId="1"/>
  </si>
  <si>
    <t>A)入院中に行った支援介入であったため</t>
    <phoneticPr fontId="1"/>
  </si>
  <si>
    <t>C)その他</t>
    <phoneticPr fontId="1"/>
  </si>
  <si>
    <t>↓C）その他　を選んだ理由を記載ください。</t>
    <phoneticPr fontId="1"/>
  </si>
  <si>
    <t>⑤のうち「療養・就労両立支援指導料」の算定に至らなかった患者（集計）</t>
    <rPh sb="5" eb="7">
      <t>リョウヨウ</t>
    </rPh>
    <rPh sb="8" eb="10">
      <t>シュウロウ</t>
    </rPh>
    <rPh sb="10" eb="12">
      <t>リョウリツ</t>
    </rPh>
    <rPh sb="12" eb="14">
      <t>シエン</t>
    </rPh>
    <rPh sb="14" eb="16">
      <t>シドウ</t>
    </rPh>
    <rPh sb="16" eb="17">
      <t>リョウ</t>
    </rPh>
    <rPh sb="19" eb="21">
      <t>サンテイ</t>
    </rPh>
    <rPh sb="22" eb="23">
      <t>イタ</t>
    </rPh>
    <rPh sb="28" eb="30">
      <t>カンジャ</t>
    </rPh>
    <rPh sb="31" eb="33">
      <t>シュウケイ</t>
    </rPh>
    <phoneticPr fontId="1"/>
  </si>
  <si>
    <t>「療養・就労両立支援指導料」の算定に至らなかった理由（集計）</t>
    <rPh sb="27" eb="29">
      <t>シュウケイ</t>
    </rPh>
    <phoneticPr fontId="1"/>
  </si>
  <si>
    <t>⑧        両立支援を行わなかった理由　(複数選択可)</t>
    <phoneticPr fontId="1"/>
  </si>
  <si>
    <t>⑨        復職・就職できなかった理由</t>
    <phoneticPr fontId="1"/>
  </si>
  <si>
    <t>⑩        ④のなかで、退院後6か月以内に復職・就職できた患者数</t>
    <phoneticPr fontId="1"/>
  </si>
  <si>
    <t>⑪        ④のなかで、退院後18か月以内に復職・就職できた患者数</t>
    <phoneticPr fontId="1"/>
  </si>
  <si>
    <t>⑫        ④のなかで、退院後にいったん復職・就職した後に、退院後18か月以内に退職した経験を持つ患者数</t>
    <rPh sb="15" eb="18">
      <t>タイインゴ</t>
    </rPh>
    <rPh sb="23" eb="25">
      <t>フクショク</t>
    </rPh>
    <rPh sb="26" eb="28">
      <t>シュウショク</t>
    </rPh>
    <rPh sb="30" eb="31">
      <t>アト</t>
    </rPh>
    <rPh sb="33" eb="36">
      <t>タイインゴ</t>
    </rPh>
    <rPh sb="39" eb="40">
      <t>ゲツ</t>
    </rPh>
    <rPh sb="40" eb="42">
      <t>イナイ</t>
    </rPh>
    <rPh sb="43" eb="45">
      <t>タイショク</t>
    </rPh>
    <rPh sb="47" eb="49">
      <t>ケイケン</t>
    </rPh>
    <rPh sb="50" eb="51">
      <t>モ</t>
    </rPh>
    <rPh sb="52" eb="55">
      <t>カンジャスウ</t>
    </rPh>
    <phoneticPr fontId="1"/>
  </si>
  <si>
    <t>⑭        ⑪のなかで、退院後6か月以内に復職・就職できた患者数</t>
    <phoneticPr fontId="1"/>
  </si>
  <si>
    <t>⑮        ⑪のなかで、退院後18か月以内に復職・就職できた患者数</t>
    <phoneticPr fontId="1"/>
  </si>
  <si>
    <t>⑯        ⑪のなかで、自院において「リハビリテーションによる職業訓練」など仕事と治療の両立に向けた具体的な支援を行った患者数</t>
    <rPh sb="15" eb="17">
      <t>ジイン</t>
    </rPh>
    <rPh sb="34" eb="38">
      <t>ショクギョウクンレン</t>
    </rPh>
    <rPh sb="41" eb="43">
      <t>シゴト</t>
    </rPh>
    <rPh sb="44" eb="46">
      <t>チリョウ</t>
    </rPh>
    <rPh sb="47" eb="49">
      <t>リョウリツ</t>
    </rPh>
    <rPh sb="50" eb="51">
      <t>ム</t>
    </rPh>
    <rPh sb="63" eb="66">
      <t>カンジャスウ</t>
    </rPh>
    <phoneticPr fontId="1"/>
  </si>
  <si>
    <t>⑥        ⑤のなかで、「療養・就労両立支援指導料」の算定に至らなかった患者数</t>
  </si>
  <si>
    <t>⑦        ⑥で「療養・就労両立支援指導料」の算定に至らなかった理由</t>
  </si>
  <si>
    <t>　A)入院中に行った支援介入であったため</t>
  </si>
  <si>
    <t>　C)その他</t>
  </si>
  <si>
    <t>　B)事業所との連携がとれなかったため
　　（「診療報酬の対象となる企業側の連絡先の職種」＊が不在であった等）</t>
    <phoneticPr fontId="1"/>
  </si>
  <si>
    <t>B)事業所との連携がとれなかったため（「診療報酬の対象となる企業側の連絡先の職種」が不在であった等）</t>
    <phoneticPr fontId="1"/>
  </si>
  <si>
    <t>A)入院中に行った支援介入であったため(変換)</t>
    <rPh sb="20" eb="22">
      <t>ヘンカン</t>
    </rPh>
    <phoneticPr fontId="1"/>
  </si>
  <si>
    <t>B)事業所との連携がとれなかったため（「診療報酬の対象となる企業側の連絡先の職種」が不在であった等(変換)）</t>
    <phoneticPr fontId="1"/>
  </si>
  <si>
    <t>C)その他(変換)</t>
    <phoneticPr fontId="1"/>
  </si>
  <si>
    <t>(ウ)  勤務情報提供書の提出がない</t>
    <phoneticPr fontId="1"/>
  </si>
  <si>
    <t>フォローチェック</t>
    <phoneticPr fontId="1"/>
  </si>
  <si>
    <t>②       2024年下半期（10月1日～翌年3月末）に自院から退院した脳卒中患者の総数</t>
    <rPh sb="12" eb="13">
      <t>ネン</t>
    </rPh>
    <rPh sb="13" eb="16">
      <t>シモハンキ</t>
    </rPh>
    <rPh sb="19" eb="20">
      <t>ガツ</t>
    </rPh>
    <rPh sb="21" eb="22">
      <t>ニチ</t>
    </rPh>
    <rPh sb="23" eb="25">
      <t>ヨクネン</t>
    </rPh>
    <rPh sb="26" eb="28">
      <t>ガツマツ</t>
    </rPh>
    <rPh sb="30" eb="32">
      <t>ジイン</t>
    </rPh>
    <rPh sb="34" eb="36">
      <t>タイイン</t>
    </rPh>
    <rPh sb="38" eb="43">
      <t>ノウソッチュウカンジャ</t>
    </rPh>
    <rPh sb="44" eb="46">
      <t>ソウスウ</t>
    </rPh>
    <phoneticPr fontId="1"/>
  </si>
  <si>
    <t>⑨        ③のなかで、発病前に「個人事業主や共同経営者などの事業主」であった患者数</t>
    <rPh sb="15" eb="18">
      <t>ハツビョウマエ</t>
    </rPh>
    <rPh sb="20" eb="25">
      <t>コジンジギョウヌシ</t>
    </rPh>
    <rPh sb="26" eb="31">
      <t>キョウドウケイエイシャ</t>
    </rPh>
    <rPh sb="34" eb="37">
      <t>ジギョウヌシ</t>
    </rPh>
    <rPh sb="42" eb="45">
      <t>カンジャスウ</t>
    </rPh>
    <phoneticPr fontId="1"/>
  </si>
  <si>
    <t>⑬        自由記載（両立支援を有効に進めるための提言）</t>
    <phoneticPr fontId="1"/>
  </si>
  <si>
    <t>⑩        ②のなかで直接自宅退院した70歳~79歳の脳卒中患者数</t>
    <rPh sb="14" eb="16">
      <t>チョクセツ</t>
    </rPh>
    <rPh sb="16" eb="18">
      <t>ジタク</t>
    </rPh>
    <rPh sb="18" eb="20">
      <t>タイイン</t>
    </rPh>
    <rPh sb="24" eb="25">
      <t>サイ</t>
    </rPh>
    <rPh sb="28" eb="29">
      <t>サイ</t>
    </rPh>
    <rPh sb="30" eb="33">
      <t>ノウソッチュウ</t>
    </rPh>
    <rPh sb="33" eb="35">
      <t>カンジャ</t>
    </rPh>
    <rPh sb="35" eb="36">
      <t>スウ</t>
    </rPh>
    <phoneticPr fontId="1"/>
  </si>
  <si>
    <t>⑪        ➉のなかで、発病前に就労していた患者数</t>
    <rPh sb="15" eb="17">
      <t>ハツビョウ</t>
    </rPh>
    <rPh sb="17" eb="18">
      <t>マエ</t>
    </rPh>
    <rPh sb="19" eb="21">
      <t>シュウロウ</t>
    </rPh>
    <rPh sb="25" eb="28">
      <t>カンジャスウ</t>
    </rPh>
    <phoneticPr fontId="1"/>
  </si>
  <si>
    <t>⑫        ➉のなかで、発病前に「個人事業主や共同経営者などの事業主」であった患者数</t>
    <rPh sb="15" eb="17">
      <t>ハツビョウ</t>
    </rPh>
    <rPh sb="17" eb="18">
      <t>マエ</t>
    </rPh>
    <rPh sb="20" eb="22">
      <t>コジン</t>
    </rPh>
    <rPh sb="22" eb="25">
      <t>ジギョウヌシ</t>
    </rPh>
    <rPh sb="26" eb="28">
      <t>キョウドウ</t>
    </rPh>
    <rPh sb="28" eb="31">
      <t>ケイエイシャ</t>
    </rPh>
    <rPh sb="34" eb="37">
      <t>ジギョウヌシ</t>
    </rPh>
    <rPh sb="42" eb="44">
      <t>カンジャ</t>
    </rPh>
    <rPh sb="44" eb="45">
      <t>スウ</t>
    </rPh>
    <phoneticPr fontId="1"/>
  </si>
  <si>
    <t>No.</t>
    <phoneticPr fontId="1"/>
  </si>
  <si>
    <t>⑪        ➉のなかで、発病前に就労していた患者数</t>
    <phoneticPr fontId="1"/>
  </si>
  <si>
    <t>⑫        ➉のなかで、発病前に「個人事業主や共同経営者などの事業主」であった患者数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</si>
</sst>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2"/>
      <scheme val="minor"/>
    </font>
    <font>
      <sz val="9"/>
      <color rgb="FF000000"/>
      <name val="Meiryo UI"/>
      <family val="3"/>
      <charset val="128"/>
    </font>
    <font>
      <sz val="22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2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/>
    <xf numFmtId="0" fontId="0" fillId="0" borderId="7" xfId="0" applyBorder="1" applyAlignment="1" applyProtection="1">
      <alignment horizontal="center" wrapText="1"/>
    </xf>
    <xf numFmtId="0" fontId="0" fillId="0" borderId="1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left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/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3" borderId="7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0" borderId="12" xfId="0" applyBorder="1" applyAlignment="1" applyProtection="1">
      <alignment horizontal="left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G$5" lockText="1" noThreeD="1"/>
</file>

<file path=xl/ctrlProps/ctrlProp2.xml><?xml version="1.0" encoding="utf-8"?>
<formControlPr xmlns="http://schemas.microsoft.com/office/spreadsheetml/2009/9/main" objectType="CheckBox" fmlaLink="$AH$5" lockText="1" noThreeD="1"/>
</file>

<file path=xl/ctrlProps/ctrlProp3.xml><?xml version="1.0" encoding="utf-8"?>
<formControlPr xmlns="http://schemas.microsoft.com/office/spreadsheetml/2009/9/main" objectType="CheckBox" fmlaLink="$AK$5" lockText="1" noThreeD="1"/>
</file>

<file path=xl/ctrlProps/ctrlProp4.xml><?xml version="1.0" encoding="utf-8"?>
<formControlPr xmlns="http://schemas.microsoft.com/office/spreadsheetml/2009/9/main" objectType="CheckBox" fmlaLink="$AW$5" lockText="1" noThreeD="1"/>
</file>

<file path=xl/ctrlProps/ctrlProp5.xml><?xml version="1.0" encoding="utf-8"?>
<formControlPr xmlns="http://schemas.microsoft.com/office/spreadsheetml/2009/9/main" objectType="CheckBox" fmlaLink="$BG$5" lockText="1" noThreeD="1"/>
</file>

<file path=xl/ctrlProps/ctrlProp6.xml><?xml version="1.0" encoding="utf-8"?>
<formControlPr xmlns="http://schemas.microsoft.com/office/spreadsheetml/2009/9/main" objectType="CheckBox" fmlaLink="$BI$5" lockText="1" noThreeD="1"/>
</file>

<file path=xl/ctrlProps/ctrlProp7.xml><?xml version="1.0" encoding="utf-8"?>
<formControlPr xmlns="http://schemas.microsoft.com/office/spreadsheetml/2009/9/main" objectType="CheckBox" fmlaLink="$BK$5" lockText="1" noThreeD="1"/>
</file>

<file path=xl/ctrlProps/ctrlProp8.xml><?xml version="1.0" encoding="utf-8"?>
<formControlPr xmlns="http://schemas.microsoft.com/office/spreadsheetml/2009/9/main" objectType="CheckBox" fmlaLink="$BM$5" lockText="1" noThreeD="1"/>
</file>

<file path=xl/ctrlProps/ctrlProp9.xml><?xml version="1.0" encoding="utf-8"?>
<formControlPr xmlns="http://schemas.microsoft.com/office/spreadsheetml/2009/9/main" objectType="CheckBox" fmlaLink="$BO$5" lockText="1" noThreeD="1"/>
</file>

<file path=xl/ctrlProps/ctrlProp10.xml><?xml version="1.0" encoding="utf-8"?>
<formControlPr xmlns="http://schemas.microsoft.com/office/spreadsheetml/2009/9/main" objectType="CheckBox" fmlaLink="$BQ$5" lockText="1" noThreeD="1"/>
</file>

<file path=xl/ctrlProps/ctrlProp11.xml><?xml version="1.0" encoding="utf-8"?>
<formControlPr xmlns="http://schemas.microsoft.com/office/spreadsheetml/2009/9/main" objectType="CheckBox" fmlaLink="$BS$5" lockText="1" noThreeD="1"/>
</file>

<file path=xl/ctrlProps/ctrlProp12.xml><?xml version="1.0" encoding="utf-8"?>
<formControlPr xmlns="http://schemas.microsoft.com/office/spreadsheetml/2009/9/main" objectType="CheckBox" fmlaLink="$BU$5" lockText="1" noThreeD="1"/>
</file>

<file path=xl/ctrlProps/ctrlProp13.xml><?xml version="1.0" encoding="utf-8"?>
<formControlPr xmlns="http://schemas.microsoft.com/office/spreadsheetml/2009/9/main" objectType="CheckBox" fmlaLink="$BW$5" lockText="1" noThreeD="1"/>
</file>

<file path=xl/ctrlProps/ctrlProp14.xml><?xml version="1.0" encoding="utf-8"?>
<formControlPr xmlns="http://schemas.microsoft.com/office/spreadsheetml/2009/9/main" objectType="CheckBox" fmlaLink="$BY$5" lockText="1" noThreeD="1"/>
</file>

<file path=xl/ctrlProps/ctrlProp15.xml><?xml version="1.0" encoding="utf-8"?>
<formControlPr xmlns="http://schemas.microsoft.com/office/spreadsheetml/2009/9/main" objectType="CheckBox" fmlaLink="$CA$5" lockText="1" noThreeD="1"/>
</file>

<file path=xl/ctrlProps/ctrlProp16.xml><?xml version="1.0" encoding="utf-8"?>
<formControlPr xmlns="http://schemas.microsoft.com/office/spreadsheetml/2009/9/main" objectType="CheckBox" fmlaLink="$CC$5" lockText="1" noThreeD="1"/>
</file>

<file path=xl/ctrlProps/ctrlProp17.xml><?xml version="1.0" encoding="utf-8"?>
<formControlPr xmlns="http://schemas.microsoft.com/office/spreadsheetml/2009/9/main" objectType="CheckBox" fmlaLink="$CE$5" lockText="1" noThreeD="1"/>
</file>

<file path=xl/ctrlProps/ctrlProp18.xml><?xml version="1.0" encoding="utf-8"?>
<formControlPr xmlns="http://schemas.microsoft.com/office/spreadsheetml/2009/9/main" objectType="CheckBox" fmlaLink="$CG$5" lockText="1" noThreeD="1"/>
</file>

<file path=xl/ctrlProps/ctrlProp19.xml><?xml version="1.0" encoding="utf-8"?>
<formControlPr xmlns="http://schemas.microsoft.com/office/spreadsheetml/2009/9/main" objectType="CheckBox" fmlaLink="$AG$6" lockText="1" noThreeD="1"/>
</file>

<file path=xl/ctrlProps/ctrlProp20.xml><?xml version="1.0" encoding="utf-8"?>
<formControlPr xmlns="http://schemas.microsoft.com/office/spreadsheetml/2009/9/main" objectType="CheckBox" fmlaLink="$AH$6" lockText="1" noThreeD="1"/>
</file>

<file path=xl/ctrlProps/ctrlProp21.xml><?xml version="1.0" encoding="utf-8"?>
<formControlPr xmlns="http://schemas.microsoft.com/office/spreadsheetml/2009/9/main" objectType="CheckBox" fmlaLink="$AK$6" lockText="1" noThreeD="1"/>
</file>

<file path=xl/ctrlProps/ctrlProp22.xml><?xml version="1.0" encoding="utf-8"?>
<formControlPr xmlns="http://schemas.microsoft.com/office/spreadsheetml/2009/9/main" objectType="CheckBox" fmlaLink="$AW$6" lockText="1" noThreeD="1"/>
</file>

<file path=xl/ctrlProps/ctrlProp23.xml><?xml version="1.0" encoding="utf-8"?>
<formControlPr xmlns="http://schemas.microsoft.com/office/spreadsheetml/2009/9/main" objectType="CheckBox" fmlaLink="$BG$6" lockText="1" noThreeD="1"/>
</file>

<file path=xl/ctrlProps/ctrlProp24.xml><?xml version="1.0" encoding="utf-8"?>
<formControlPr xmlns="http://schemas.microsoft.com/office/spreadsheetml/2009/9/main" objectType="CheckBox" fmlaLink="$BI$6" lockText="1" noThreeD="1"/>
</file>

<file path=xl/ctrlProps/ctrlProp25.xml><?xml version="1.0" encoding="utf-8"?>
<formControlPr xmlns="http://schemas.microsoft.com/office/spreadsheetml/2009/9/main" objectType="CheckBox" fmlaLink="$BK$6" lockText="1" noThreeD="1"/>
</file>

<file path=xl/ctrlProps/ctrlProp26.xml><?xml version="1.0" encoding="utf-8"?>
<formControlPr xmlns="http://schemas.microsoft.com/office/spreadsheetml/2009/9/main" objectType="CheckBox" fmlaLink="$BM$6" lockText="1" noThreeD="1"/>
</file>

<file path=xl/ctrlProps/ctrlProp27.xml><?xml version="1.0" encoding="utf-8"?>
<formControlPr xmlns="http://schemas.microsoft.com/office/spreadsheetml/2009/9/main" objectType="CheckBox" fmlaLink="$BO$6" lockText="1" noThreeD="1"/>
</file>

<file path=xl/ctrlProps/ctrlProp28.xml><?xml version="1.0" encoding="utf-8"?>
<formControlPr xmlns="http://schemas.microsoft.com/office/spreadsheetml/2009/9/main" objectType="CheckBox" fmlaLink="$BQ$6" lockText="1" noThreeD="1"/>
</file>

<file path=xl/ctrlProps/ctrlProp29.xml><?xml version="1.0" encoding="utf-8"?>
<formControlPr xmlns="http://schemas.microsoft.com/office/spreadsheetml/2009/9/main" objectType="CheckBox" fmlaLink="$BS$6" lockText="1" noThreeD="1"/>
</file>

<file path=xl/ctrlProps/ctrlProp30.xml><?xml version="1.0" encoding="utf-8"?>
<formControlPr xmlns="http://schemas.microsoft.com/office/spreadsheetml/2009/9/main" objectType="CheckBox" fmlaLink="$BU$6" lockText="1" noThreeD="1"/>
</file>

<file path=xl/ctrlProps/ctrlProp31.xml><?xml version="1.0" encoding="utf-8"?>
<formControlPr xmlns="http://schemas.microsoft.com/office/spreadsheetml/2009/9/main" objectType="CheckBox" fmlaLink="$BW$6" lockText="1" noThreeD="1"/>
</file>

<file path=xl/ctrlProps/ctrlProp32.xml><?xml version="1.0" encoding="utf-8"?>
<formControlPr xmlns="http://schemas.microsoft.com/office/spreadsheetml/2009/9/main" objectType="CheckBox" fmlaLink="$BY$6" lockText="1" noThreeD="1"/>
</file>

<file path=xl/ctrlProps/ctrlProp33.xml><?xml version="1.0" encoding="utf-8"?>
<formControlPr xmlns="http://schemas.microsoft.com/office/spreadsheetml/2009/9/main" objectType="CheckBox" fmlaLink="$CA$6" lockText="1" noThreeD="1"/>
</file>

<file path=xl/ctrlProps/ctrlProp34.xml><?xml version="1.0" encoding="utf-8"?>
<formControlPr xmlns="http://schemas.microsoft.com/office/spreadsheetml/2009/9/main" objectType="CheckBox" fmlaLink="$CC$6" lockText="1" noThreeD="1"/>
</file>

<file path=xl/ctrlProps/ctrlProp35.xml><?xml version="1.0" encoding="utf-8"?>
<formControlPr xmlns="http://schemas.microsoft.com/office/spreadsheetml/2009/9/main" objectType="CheckBox" fmlaLink="$CE$6" lockText="1" noThreeD="1"/>
</file>

<file path=xl/ctrlProps/ctrlProp36.xml><?xml version="1.0" encoding="utf-8"?>
<formControlPr xmlns="http://schemas.microsoft.com/office/spreadsheetml/2009/9/main" objectType="CheckBox" fmlaLink="$CG$6" lockText="1" noThreeD="1"/>
</file>

<file path=xl/ctrlProps/ctrlProp37.xml><?xml version="1.0" encoding="utf-8"?>
<formControlPr xmlns="http://schemas.microsoft.com/office/spreadsheetml/2009/9/main" objectType="CheckBox" fmlaLink="$AG$7" lockText="1" noThreeD="1"/>
</file>

<file path=xl/ctrlProps/ctrlProp38.xml><?xml version="1.0" encoding="utf-8"?>
<formControlPr xmlns="http://schemas.microsoft.com/office/spreadsheetml/2009/9/main" objectType="CheckBox" fmlaLink="$AH$7" lockText="1" noThreeD="1"/>
</file>

<file path=xl/ctrlProps/ctrlProp39.xml><?xml version="1.0" encoding="utf-8"?>
<formControlPr xmlns="http://schemas.microsoft.com/office/spreadsheetml/2009/9/main" objectType="CheckBox" fmlaLink="$AK$7" lockText="1" noThreeD="1"/>
</file>

<file path=xl/ctrlProps/ctrlProp40.xml><?xml version="1.0" encoding="utf-8"?>
<formControlPr xmlns="http://schemas.microsoft.com/office/spreadsheetml/2009/9/main" objectType="CheckBox" fmlaLink="$AW$7" lockText="1" noThreeD="1"/>
</file>

<file path=xl/ctrlProps/ctrlProp41.xml><?xml version="1.0" encoding="utf-8"?>
<formControlPr xmlns="http://schemas.microsoft.com/office/spreadsheetml/2009/9/main" objectType="CheckBox" fmlaLink="$BG$7" lockText="1" noThreeD="1"/>
</file>

<file path=xl/ctrlProps/ctrlProp42.xml><?xml version="1.0" encoding="utf-8"?>
<formControlPr xmlns="http://schemas.microsoft.com/office/spreadsheetml/2009/9/main" objectType="CheckBox" fmlaLink="$BI$7" lockText="1" noThreeD="1"/>
</file>

<file path=xl/ctrlProps/ctrlProp43.xml><?xml version="1.0" encoding="utf-8"?>
<formControlPr xmlns="http://schemas.microsoft.com/office/spreadsheetml/2009/9/main" objectType="CheckBox" fmlaLink="$BK$7" lockText="1" noThreeD="1"/>
</file>

<file path=xl/ctrlProps/ctrlProp44.xml><?xml version="1.0" encoding="utf-8"?>
<formControlPr xmlns="http://schemas.microsoft.com/office/spreadsheetml/2009/9/main" objectType="CheckBox" fmlaLink="$BM$7" lockText="1" noThreeD="1"/>
</file>

<file path=xl/ctrlProps/ctrlProp45.xml><?xml version="1.0" encoding="utf-8"?>
<formControlPr xmlns="http://schemas.microsoft.com/office/spreadsheetml/2009/9/main" objectType="CheckBox" fmlaLink="$BO$7" lockText="1" noThreeD="1"/>
</file>

<file path=xl/ctrlProps/ctrlProp46.xml><?xml version="1.0" encoding="utf-8"?>
<formControlPr xmlns="http://schemas.microsoft.com/office/spreadsheetml/2009/9/main" objectType="CheckBox" fmlaLink="$BQ$7" lockText="1" noThreeD="1"/>
</file>

<file path=xl/ctrlProps/ctrlProp47.xml><?xml version="1.0" encoding="utf-8"?>
<formControlPr xmlns="http://schemas.microsoft.com/office/spreadsheetml/2009/9/main" objectType="CheckBox" fmlaLink="$BS$7" lockText="1" noThreeD="1"/>
</file>

<file path=xl/ctrlProps/ctrlProp48.xml><?xml version="1.0" encoding="utf-8"?>
<formControlPr xmlns="http://schemas.microsoft.com/office/spreadsheetml/2009/9/main" objectType="CheckBox" fmlaLink="$BU$7" lockText="1" noThreeD="1"/>
</file>

<file path=xl/ctrlProps/ctrlProp49.xml><?xml version="1.0" encoding="utf-8"?>
<formControlPr xmlns="http://schemas.microsoft.com/office/spreadsheetml/2009/9/main" objectType="CheckBox" fmlaLink="$BW$7" lockText="1" noThreeD="1"/>
</file>

<file path=xl/ctrlProps/ctrlProp50.xml><?xml version="1.0" encoding="utf-8"?>
<formControlPr xmlns="http://schemas.microsoft.com/office/spreadsheetml/2009/9/main" objectType="CheckBox" fmlaLink="$BY$7" lockText="1" noThreeD="1"/>
</file>

<file path=xl/ctrlProps/ctrlProp51.xml><?xml version="1.0" encoding="utf-8"?>
<formControlPr xmlns="http://schemas.microsoft.com/office/spreadsheetml/2009/9/main" objectType="CheckBox" fmlaLink="$CA$7" lockText="1" noThreeD="1"/>
</file>

<file path=xl/ctrlProps/ctrlProp52.xml><?xml version="1.0" encoding="utf-8"?>
<formControlPr xmlns="http://schemas.microsoft.com/office/spreadsheetml/2009/9/main" objectType="CheckBox" fmlaLink="$CC$7" lockText="1" noThreeD="1"/>
</file>

<file path=xl/ctrlProps/ctrlProp53.xml><?xml version="1.0" encoding="utf-8"?>
<formControlPr xmlns="http://schemas.microsoft.com/office/spreadsheetml/2009/9/main" objectType="CheckBox" fmlaLink="$CE$7" lockText="1" noThreeD="1"/>
</file>

<file path=xl/ctrlProps/ctrlProp54.xml><?xml version="1.0" encoding="utf-8"?>
<formControlPr xmlns="http://schemas.microsoft.com/office/spreadsheetml/2009/9/main" objectType="CheckBox" fmlaLink="$CG$7" lockText="1" noThreeD="1"/>
</file>

<file path=xl/ctrlProps/ctrlProp55.xml><?xml version="1.0" encoding="utf-8"?>
<formControlPr xmlns="http://schemas.microsoft.com/office/spreadsheetml/2009/9/main" objectType="CheckBox" fmlaLink="$AG$8" lockText="1" noThreeD="1"/>
</file>

<file path=xl/ctrlProps/ctrlProp56.xml><?xml version="1.0" encoding="utf-8"?>
<formControlPr xmlns="http://schemas.microsoft.com/office/spreadsheetml/2009/9/main" objectType="CheckBox" fmlaLink="$AH$8" lockText="1" noThreeD="1"/>
</file>

<file path=xl/ctrlProps/ctrlProp57.xml><?xml version="1.0" encoding="utf-8"?>
<formControlPr xmlns="http://schemas.microsoft.com/office/spreadsheetml/2009/9/main" objectType="CheckBox" fmlaLink="$AK$8" lockText="1" noThreeD="1"/>
</file>

<file path=xl/ctrlProps/ctrlProp58.xml><?xml version="1.0" encoding="utf-8"?>
<formControlPr xmlns="http://schemas.microsoft.com/office/spreadsheetml/2009/9/main" objectType="CheckBox" fmlaLink="$AW$8" lockText="1" noThreeD="1"/>
</file>

<file path=xl/ctrlProps/ctrlProp59.xml><?xml version="1.0" encoding="utf-8"?>
<formControlPr xmlns="http://schemas.microsoft.com/office/spreadsheetml/2009/9/main" objectType="CheckBox" fmlaLink="$BG$8" lockText="1" noThreeD="1"/>
</file>

<file path=xl/ctrlProps/ctrlProp60.xml><?xml version="1.0" encoding="utf-8"?>
<formControlPr xmlns="http://schemas.microsoft.com/office/spreadsheetml/2009/9/main" objectType="CheckBox" fmlaLink="$BI$8" lockText="1" noThreeD="1"/>
</file>

<file path=xl/ctrlProps/ctrlProp61.xml><?xml version="1.0" encoding="utf-8"?>
<formControlPr xmlns="http://schemas.microsoft.com/office/spreadsheetml/2009/9/main" objectType="CheckBox" fmlaLink="$BK$8" lockText="1" noThreeD="1"/>
</file>

<file path=xl/ctrlProps/ctrlProp62.xml><?xml version="1.0" encoding="utf-8"?>
<formControlPr xmlns="http://schemas.microsoft.com/office/spreadsheetml/2009/9/main" objectType="CheckBox" fmlaLink="$BM$8" lockText="1" noThreeD="1"/>
</file>

<file path=xl/ctrlProps/ctrlProp63.xml><?xml version="1.0" encoding="utf-8"?>
<formControlPr xmlns="http://schemas.microsoft.com/office/spreadsheetml/2009/9/main" objectType="CheckBox" fmlaLink="$BO$8" lockText="1" noThreeD="1"/>
</file>

<file path=xl/ctrlProps/ctrlProp64.xml><?xml version="1.0" encoding="utf-8"?>
<formControlPr xmlns="http://schemas.microsoft.com/office/spreadsheetml/2009/9/main" objectType="CheckBox" fmlaLink="$BQ$8" lockText="1" noThreeD="1"/>
</file>

<file path=xl/ctrlProps/ctrlProp65.xml><?xml version="1.0" encoding="utf-8"?>
<formControlPr xmlns="http://schemas.microsoft.com/office/spreadsheetml/2009/9/main" objectType="CheckBox" fmlaLink="$BS$8" lockText="1" noThreeD="1"/>
</file>

<file path=xl/ctrlProps/ctrlProp66.xml><?xml version="1.0" encoding="utf-8"?>
<formControlPr xmlns="http://schemas.microsoft.com/office/spreadsheetml/2009/9/main" objectType="CheckBox" fmlaLink="$BU$8" lockText="1" noThreeD="1"/>
</file>

<file path=xl/ctrlProps/ctrlProp67.xml><?xml version="1.0" encoding="utf-8"?>
<formControlPr xmlns="http://schemas.microsoft.com/office/spreadsheetml/2009/9/main" objectType="CheckBox" fmlaLink="$BW$8" lockText="1" noThreeD="1"/>
</file>

<file path=xl/ctrlProps/ctrlProp68.xml><?xml version="1.0" encoding="utf-8"?>
<formControlPr xmlns="http://schemas.microsoft.com/office/spreadsheetml/2009/9/main" objectType="CheckBox" fmlaLink="$BY$8" lockText="1" noThreeD="1"/>
</file>

<file path=xl/ctrlProps/ctrlProp69.xml><?xml version="1.0" encoding="utf-8"?>
<formControlPr xmlns="http://schemas.microsoft.com/office/spreadsheetml/2009/9/main" objectType="CheckBox" fmlaLink="$CA$8" lockText="1" noThreeD="1"/>
</file>

<file path=xl/ctrlProps/ctrlProp70.xml><?xml version="1.0" encoding="utf-8"?>
<formControlPr xmlns="http://schemas.microsoft.com/office/spreadsheetml/2009/9/main" objectType="CheckBox" fmlaLink="$CC$8" lockText="1" noThreeD="1"/>
</file>

<file path=xl/ctrlProps/ctrlProp71.xml><?xml version="1.0" encoding="utf-8"?>
<formControlPr xmlns="http://schemas.microsoft.com/office/spreadsheetml/2009/9/main" objectType="CheckBox" fmlaLink="$CE$8" lockText="1" noThreeD="1"/>
</file>

<file path=xl/ctrlProps/ctrlProp72.xml><?xml version="1.0" encoding="utf-8"?>
<formControlPr xmlns="http://schemas.microsoft.com/office/spreadsheetml/2009/9/main" objectType="CheckBox" fmlaLink="$CG$8" lockText="1" noThreeD="1"/>
</file>

<file path=xl/ctrlProps/ctrlProp73.xml><?xml version="1.0" encoding="utf-8"?>
<formControlPr xmlns="http://schemas.microsoft.com/office/spreadsheetml/2009/9/main" objectType="CheckBox" fmlaLink="$AG$9" lockText="1" noThreeD="1"/>
</file>

<file path=xl/ctrlProps/ctrlProp74.xml><?xml version="1.0" encoding="utf-8"?>
<formControlPr xmlns="http://schemas.microsoft.com/office/spreadsheetml/2009/9/main" objectType="CheckBox" fmlaLink="$AH$9" lockText="1" noThreeD="1"/>
</file>

<file path=xl/ctrlProps/ctrlProp75.xml><?xml version="1.0" encoding="utf-8"?>
<formControlPr xmlns="http://schemas.microsoft.com/office/spreadsheetml/2009/9/main" objectType="CheckBox" fmlaLink="$AK$9" lockText="1" noThreeD="1"/>
</file>

<file path=xl/ctrlProps/ctrlProp76.xml><?xml version="1.0" encoding="utf-8"?>
<formControlPr xmlns="http://schemas.microsoft.com/office/spreadsheetml/2009/9/main" objectType="CheckBox" fmlaLink="$AW$9" lockText="1" noThreeD="1"/>
</file>

<file path=xl/ctrlProps/ctrlProp77.xml><?xml version="1.0" encoding="utf-8"?>
<formControlPr xmlns="http://schemas.microsoft.com/office/spreadsheetml/2009/9/main" objectType="CheckBox" fmlaLink="$BG$9" lockText="1" noThreeD="1"/>
</file>

<file path=xl/ctrlProps/ctrlProp78.xml><?xml version="1.0" encoding="utf-8"?>
<formControlPr xmlns="http://schemas.microsoft.com/office/spreadsheetml/2009/9/main" objectType="CheckBox" fmlaLink="$BI$9" lockText="1" noThreeD="1"/>
</file>

<file path=xl/ctrlProps/ctrlProp79.xml><?xml version="1.0" encoding="utf-8"?>
<formControlPr xmlns="http://schemas.microsoft.com/office/spreadsheetml/2009/9/main" objectType="CheckBox" fmlaLink="$BK$9" lockText="1" noThreeD="1"/>
</file>

<file path=xl/ctrlProps/ctrlProp80.xml><?xml version="1.0" encoding="utf-8"?>
<formControlPr xmlns="http://schemas.microsoft.com/office/spreadsheetml/2009/9/main" objectType="CheckBox" fmlaLink="$BM$9" lockText="1" noThreeD="1"/>
</file>

<file path=xl/ctrlProps/ctrlProp81.xml><?xml version="1.0" encoding="utf-8"?>
<formControlPr xmlns="http://schemas.microsoft.com/office/spreadsheetml/2009/9/main" objectType="CheckBox" fmlaLink="$BO$9" lockText="1" noThreeD="1"/>
</file>

<file path=xl/ctrlProps/ctrlProp82.xml><?xml version="1.0" encoding="utf-8"?>
<formControlPr xmlns="http://schemas.microsoft.com/office/spreadsheetml/2009/9/main" objectType="CheckBox" fmlaLink="$BQ$9" lockText="1" noThreeD="1"/>
</file>

<file path=xl/ctrlProps/ctrlProp83.xml><?xml version="1.0" encoding="utf-8"?>
<formControlPr xmlns="http://schemas.microsoft.com/office/spreadsheetml/2009/9/main" objectType="CheckBox" fmlaLink="$BS$9" lockText="1" noThreeD="1"/>
</file>

<file path=xl/ctrlProps/ctrlProp84.xml><?xml version="1.0" encoding="utf-8"?>
<formControlPr xmlns="http://schemas.microsoft.com/office/spreadsheetml/2009/9/main" objectType="CheckBox" fmlaLink="$BU$9" lockText="1" noThreeD="1"/>
</file>

<file path=xl/ctrlProps/ctrlProp85.xml><?xml version="1.0" encoding="utf-8"?>
<formControlPr xmlns="http://schemas.microsoft.com/office/spreadsheetml/2009/9/main" objectType="CheckBox" fmlaLink="$BW$9" lockText="1" noThreeD="1"/>
</file>

<file path=xl/ctrlProps/ctrlProp86.xml><?xml version="1.0" encoding="utf-8"?>
<formControlPr xmlns="http://schemas.microsoft.com/office/spreadsheetml/2009/9/main" objectType="CheckBox" fmlaLink="$BY$9" lockText="1" noThreeD="1"/>
</file>

<file path=xl/ctrlProps/ctrlProp87.xml><?xml version="1.0" encoding="utf-8"?>
<formControlPr xmlns="http://schemas.microsoft.com/office/spreadsheetml/2009/9/main" objectType="CheckBox" fmlaLink="$CA$9" lockText="1" noThreeD="1"/>
</file>

<file path=xl/ctrlProps/ctrlProp88.xml><?xml version="1.0" encoding="utf-8"?>
<formControlPr xmlns="http://schemas.microsoft.com/office/spreadsheetml/2009/9/main" objectType="CheckBox" fmlaLink="$CC$9" lockText="1" noThreeD="1"/>
</file>

<file path=xl/ctrlProps/ctrlProp89.xml><?xml version="1.0" encoding="utf-8"?>
<formControlPr xmlns="http://schemas.microsoft.com/office/spreadsheetml/2009/9/main" objectType="CheckBox" fmlaLink="$CE$9" lockText="1" noThreeD="1"/>
</file>

<file path=xl/ctrlProps/ctrlProp90.xml><?xml version="1.0" encoding="utf-8"?>
<formControlPr xmlns="http://schemas.microsoft.com/office/spreadsheetml/2009/9/main" objectType="CheckBox" fmlaLink="$CG$9" lockText="1" noThreeD="1"/>
</file>

<file path=xl/ctrlProps/ctrlProp91.xml><?xml version="1.0" encoding="utf-8"?>
<formControlPr xmlns="http://schemas.microsoft.com/office/spreadsheetml/2009/9/main" objectType="CheckBox" fmlaLink="$AG$10" lockText="1" noThreeD="1"/>
</file>

<file path=xl/ctrlProps/ctrlProp92.xml><?xml version="1.0" encoding="utf-8"?>
<formControlPr xmlns="http://schemas.microsoft.com/office/spreadsheetml/2009/9/main" objectType="CheckBox" fmlaLink="$AH$10" lockText="1" noThreeD="1"/>
</file>

<file path=xl/ctrlProps/ctrlProp93.xml><?xml version="1.0" encoding="utf-8"?>
<formControlPr xmlns="http://schemas.microsoft.com/office/spreadsheetml/2009/9/main" objectType="CheckBox" fmlaLink="$AK$10" lockText="1" noThreeD="1"/>
</file>

<file path=xl/ctrlProps/ctrlProp94.xml><?xml version="1.0" encoding="utf-8"?>
<formControlPr xmlns="http://schemas.microsoft.com/office/spreadsheetml/2009/9/main" objectType="CheckBox" fmlaLink="$AW$10" lockText="1" noThreeD="1"/>
</file>

<file path=xl/ctrlProps/ctrlProp95.xml><?xml version="1.0" encoding="utf-8"?>
<formControlPr xmlns="http://schemas.microsoft.com/office/spreadsheetml/2009/9/main" objectType="CheckBox" fmlaLink="$BG$10" lockText="1" noThreeD="1"/>
</file>

<file path=xl/ctrlProps/ctrlProp96.xml><?xml version="1.0" encoding="utf-8"?>
<formControlPr xmlns="http://schemas.microsoft.com/office/spreadsheetml/2009/9/main" objectType="CheckBox" fmlaLink="$BI$10" lockText="1" noThreeD="1"/>
</file>

<file path=xl/ctrlProps/ctrlProp97.xml><?xml version="1.0" encoding="utf-8"?>
<formControlPr xmlns="http://schemas.microsoft.com/office/spreadsheetml/2009/9/main" objectType="CheckBox" fmlaLink="$BK$10" lockText="1" noThreeD="1"/>
</file>

<file path=xl/ctrlProps/ctrlProp98.xml><?xml version="1.0" encoding="utf-8"?>
<formControlPr xmlns="http://schemas.microsoft.com/office/spreadsheetml/2009/9/main" objectType="CheckBox" fmlaLink="$BM$10" lockText="1" noThreeD="1"/>
</file>

<file path=xl/ctrlProps/ctrlProp99.xml><?xml version="1.0" encoding="utf-8"?>
<formControlPr xmlns="http://schemas.microsoft.com/office/spreadsheetml/2009/9/main" objectType="CheckBox" fmlaLink="$BO$10" lockText="1" noThreeD="1"/>
</file>

<file path=xl/ctrlProps/ctrlProp100.xml><?xml version="1.0" encoding="utf-8"?>
<formControlPr xmlns="http://schemas.microsoft.com/office/spreadsheetml/2009/9/main" objectType="CheckBox" fmlaLink="$BQ$10" lockText="1" noThreeD="1"/>
</file>

<file path=xl/ctrlProps/ctrlProp101.xml><?xml version="1.0" encoding="utf-8"?>
<formControlPr xmlns="http://schemas.microsoft.com/office/spreadsheetml/2009/9/main" objectType="CheckBox" fmlaLink="$BS$10" lockText="1" noThreeD="1"/>
</file>

<file path=xl/ctrlProps/ctrlProp102.xml><?xml version="1.0" encoding="utf-8"?>
<formControlPr xmlns="http://schemas.microsoft.com/office/spreadsheetml/2009/9/main" objectType="CheckBox" fmlaLink="$BU$10" lockText="1" noThreeD="1"/>
</file>

<file path=xl/ctrlProps/ctrlProp103.xml><?xml version="1.0" encoding="utf-8"?>
<formControlPr xmlns="http://schemas.microsoft.com/office/spreadsheetml/2009/9/main" objectType="CheckBox" fmlaLink="$BW$10" lockText="1" noThreeD="1"/>
</file>

<file path=xl/ctrlProps/ctrlProp104.xml><?xml version="1.0" encoding="utf-8"?>
<formControlPr xmlns="http://schemas.microsoft.com/office/spreadsheetml/2009/9/main" objectType="CheckBox" fmlaLink="$BY$10" lockText="1" noThreeD="1"/>
</file>

<file path=xl/ctrlProps/ctrlProp105.xml><?xml version="1.0" encoding="utf-8"?>
<formControlPr xmlns="http://schemas.microsoft.com/office/spreadsheetml/2009/9/main" objectType="CheckBox" fmlaLink="$CA$10" lockText="1" noThreeD="1"/>
</file>

<file path=xl/ctrlProps/ctrlProp106.xml><?xml version="1.0" encoding="utf-8"?>
<formControlPr xmlns="http://schemas.microsoft.com/office/spreadsheetml/2009/9/main" objectType="CheckBox" fmlaLink="$CC$10" lockText="1" noThreeD="1"/>
</file>

<file path=xl/ctrlProps/ctrlProp107.xml><?xml version="1.0" encoding="utf-8"?>
<formControlPr xmlns="http://schemas.microsoft.com/office/spreadsheetml/2009/9/main" objectType="CheckBox" fmlaLink="$CE$10" lockText="1" noThreeD="1"/>
</file>

<file path=xl/ctrlProps/ctrlProp108.xml><?xml version="1.0" encoding="utf-8"?>
<formControlPr xmlns="http://schemas.microsoft.com/office/spreadsheetml/2009/9/main" objectType="CheckBox" fmlaLink="$CG$10" lockText="1" noThreeD="1"/>
</file>

<file path=xl/ctrlProps/ctrlProp109.xml><?xml version="1.0" encoding="utf-8"?>
<formControlPr xmlns="http://schemas.microsoft.com/office/spreadsheetml/2009/9/main" objectType="CheckBox" fmlaLink="$AG$11" lockText="1" noThreeD="1"/>
</file>

<file path=xl/ctrlProps/ctrlProp110.xml><?xml version="1.0" encoding="utf-8"?>
<formControlPr xmlns="http://schemas.microsoft.com/office/spreadsheetml/2009/9/main" objectType="CheckBox" fmlaLink="$AH$11" lockText="1" noThreeD="1"/>
</file>

<file path=xl/ctrlProps/ctrlProp111.xml><?xml version="1.0" encoding="utf-8"?>
<formControlPr xmlns="http://schemas.microsoft.com/office/spreadsheetml/2009/9/main" objectType="CheckBox" fmlaLink="$AK$11" lockText="1" noThreeD="1"/>
</file>

<file path=xl/ctrlProps/ctrlProp112.xml><?xml version="1.0" encoding="utf-8"?>
<formControlPr xmlns="http://schemas.microsoft.com/office/spreadsheetml/2009/9/main" objectType="CheckBox" fmlaLink="$AW$11" lockText="1" noThreeD="1"/>
</file>

<file path=xl/ctrlProps/ctrlProp113.xml><?xml version="1.0" encoding="utf-8"?>
<formControlPr xmlns="http://schemas.microsoft.com/office/spreadsheetml/2009/9/main" objectType="CheckBox" fmlaLink="$BG$11" lockText="1" noThreeD="1"/>
</file>

<file path=xl/ctrlProps/ctrlProp114.xml><?xml version="1.0" encoding="utf-8"?>
<formControlPr xmlns="http://schemas.microsoft.com/office/spreadsheetml/2009/9/main" objectType="CheckBox" fmlaLink="$BI$11" lockText="1" noThreeD="1"/>
</file>

<file path=xl/ctrlProps/ctrlProp115.xml><?xml version="1.0" encoding="utf-8"?>
<formControlPr xmlns="http://schemas.microsoft.com/office/spreadsheetml/2009/9/main" objectType="CheckBox" fmlaLink="$BK$11" lockText="1" noThreeD="1"/>
</file>

<file path=xl/ctrlProps/ctrlProp116.xml><?xml version="1.0" encoding="utf-8"?>
<formControlPr xmlns="http://schemas.microsoft.com/office/spreadsheetml/2009/9/main" objectType="CheckBox" fmlaLink="$BM$11" lockText="1" noThreeD="1"/>
</file>

<file path=xl/ctrlProps/ctrlProp117.xml><?xml version="1.0" encoding="utf-8"?>
<formControlPr xmlns="http://schemas.microsoft.com/office/spreadsheetml/2009/9/main" objectType="CheckBox" fmlaLink="$BO$11" lockText="1" noThreeD="1"/>
</file>

<file path=xl/ctrlProps/ctrlProp118.xml><?xml version="1.0" encoding="utf-8"?>
<formControlPr xmlns="http://schemas.microsoft.com/office/spreadsheetml/2009/9/main" objectType="CheckBox" fmlaLink="$BQ$11" lockText="1" noThreeD="1"/>
</file>

<file path=xl/ctrlProps/ctrlProp119.xml><?xml version="1.0" encoding="utf-8"?>
<formControlPr xmlns="http://schemas.microsoft.com/office/spreadsheetml/2009/9/main" objectType="CheckBox" fmlaLink="$BS$11" lockText="1" noThreeD="1"/>
</file>

<file path=xl/ctrlProps/ctrlProp120.xml><?xml version="1.0" encoding="utf-8"?>
<formControlPr xmlns="http://schemas.microsoft.com/office/spreadsheetml/2009/9/main" objectType="CheckBox" fmlaLink="$BU$11" lockText="1" noThreeD="1"/>
</file>

<file path=xl/ctrlProps/ctrlProp121.xml><?xml version="1.0" encoding="utf-8"?>
<formControlPr xmlns="http://schemas.microsoft.com/office/spreadsheetml/2009/9/main" objectType="CheckBox" fmlaLink="$BW$11" lockText="1" noThreeD="1"/>
</file>

<file path=xl/ctrlProps/ctrlProp122.xml><?xml version="1.0" encoding="utf-8"?>
<formControlPr xmlns="http://schemas.microsoft.com/office/spreadsheetml/2009/9/main" objectType="CheckBox" fmlaLink="$BY$11" lockText="1" noThreeD="1"/>
</file>

<file path=xl/ctrlProps/ctrlProp123.xml><?xml version="1.0" encoding="utf-8"?>
<formControlPr xmlns="http://schemas.microsoft.com/office/spreadsheetml/2009/9/main" objectType="CheckBox" fmlaLink="$CA$11" lockText="1" noThreeD="1"/>
</file>

<file path=xl/ctrlProps/ctrlProp124.xml><?xml version="1.0" encoding="utf-8"?>
<formControlPr xmlns="http://schemas.microsoft.com/office/spreadsheetml/2009/9/main" objectType="CheckBox" fmlaLink="$CC$11" lockText="1" noThreeD="1"/>
</file>

<file path=xl/ctrlProps/ctrlProp125.xml><?xml version="1.0" encoding="utf-8"?>
<formControlPr xmlns="http://schemas.microsoft.com/office/spreadsheetml/2009/9/main" objectType="CheckBox" fmlaLink="$CE$11" lockText="1" noThreeD="1"/>
</file>

<file path=xl/ctrlProps/ctrlProp126.xml><?xml version="1.0" encoding="utf-8"?>
<formControlPr xmlns="http://schemas.microsoft.com/office/spreadsheetml/2009/9/main" objectType="CheckBox" fmlaLink="$CG$11" lockText="1" noThreeD="1"/>
</file>

<file path=xl/ctrlProps/ctrlProp127.xml><?xml version="1.0" encoding="utf-8"?>
<formControlPr xmlns="http://schemas.microsoft.com/office/spreadsheetml/2009/9/main" objectType="CheckBox" fmlaLink="$AG$12" lockText="1" noThreeD="1"/>
</file>

<file path=xl/ctrlProps/ctrlProp128.xml><?xml version="1.0" encoding="utf-8"?>
<formControlPr xmlns="http://schemas.microsoft.com/office/spreadsheetml/2009/9/main" objectType="CheckBox" fmlaLink="$AH$12" lockText="1" noThreeD="1"/>
</file>

<file path=xl/ctrlProps/ctrlProp129.xml><?xml version="1.0" encoding="utf-8"?>
<formControlPr xmlns="http://schemas.microsoft.com/office/spreadsheetml/2009/9/main" objectType="CheckBox" fmlaLink="$AK$12" lockText="1" noThreeD="1"/>
</file>

<file path=xl/ctrlProps/ctrlProp130.xml><?xml version="1.0" encoding="utf-8"?>
<formControlPr xmlns="http://schemas.microsoft.com/office/spreadsheetml/2009/9/main" objectType="CheckBox" fmlaLink="$AW$12" lockText="1" noThreeD="1"/>
</file>

<file path=xl/ctrlProps/ctrlProp131.xml><?xml version="1.0" encoding="utf-8"?>
<formControlPr xmlns="http://schemas.microsoft.com/office/spreadsheetml/2009/9/main" objectType="CheckBox" fmlaLink="$BG$12" lockText="1" noThreeD="1"/>
</file>

<file path=xl/ctrlProps/ctrlProp132.xml><?xml version="1.0" encoding="utf-8"?>
<formControlPr xmlns="http://schemas.microsoft.com/office/spreadsheetml/2009/9/main" objectType="CheckBox" fmlaLink="$BI$12" lockText="1" noThreeD="1"/>
</file>

<file path=xl/ctrlProps/ctrlProp133.xml><?xml version="1.0" encoding="utf-8"?>
<formControlPr xmlns="http://schemas.microsoft.com/office/spreadsheetml/2009/9/main" objectType="CheckBox" fmlaLink="$BK$12" lockText="1" noThreeD="1"/>
</file>

<file path=xl/ctrlProps/ctrlProp134.xml><?xml version="1.0" encoding="utf-8"?>
<formControlPr xmlns="http://schemas.microsoft.com/office/spreadsheetml/2009/9/main" objectType="CheckBox" fmlaLink="$BM$12" lockText="1" noThreeD="1"/>
</file>

<file path=xl/ctrlProps/ctrlProp135.xml><?xml version="1.0" encoding="utf-8"?>
<formControlPr xmlns="http://schemas.microsoft.com/office/spreadsheetml/2009/9/main" objectType="CheckBox" fmlaLink="$BO$12" lockText="1" noThreeD="1"/>
</file>

<file path=xl/ctrlProps/ctrlProp136.xml><?xml version="1.0" encoding="utf-8"?>
<formControlPr xmlns="http://schemas.microsoft.com/office/spreadsheetml/2009/9/main" objectType="CheckBox" fmlaLink="$BQ$12" lockText="1" noThreeD="1"/>
</file>

<file path=xl/ctrlProps/ctrlProp137.xml><?xml version="1.0" encoding="utf-8"?>
<formControlPr xmlns="http://schemas.microsoft.com/office/spreadsheetml/2009/9/main" objectType="CheckBox" fmlaLink="$BS$12" lockText="1" noThreeD="1"/>
</file>

<file path=xl/ctrlProps/ctrlProp138.xml><?xml version="1.0" encoding="utf-8"?>
<formControlPr xmlns="http://schemas.microsoft.com/office/spreadsheetml/2009/9/main" objectType="CheckBox" fmlaLink="$BU$12" lockText="1" noThreeD="1"/>
</file>

<file path=xl/ctrlProps/ctrlProp139.xml><?xml version="1.0" encoding="utf-8"?>
<formControlPr xmlns="http://schemas.microsoft.com/office/spreadsheetml/2009/9/main" objectType="CheckBox" fmlaLink="$BW$12" lockText="1" noThreeD="1"/>
</file>

<file path=xl/ctrlProps/ctrlProp140.xml><?xml version="1.0" encoding="utf-8"?>
<formControlPr xmlns="http://schemas.microsoft.com/office/spreadsheetml/2009/9/main" objectType="CheckBox" fmlaLink="$BY$12" lockText="1" noThreeD="1"/>
</file>

<file path=xl/ctrlProps/ctrlProp141.xml><?xml version="1.0" encoding="utf-8"?>
<formControlPr xmlns="http://schemas.microsoft.com/office/spreadsheetml/2009/9/main" objectType="CheckBox" fmlaLink="$CA$12" lockText="1" noThreeD="1"/>
</file>

<file path=xl/ctrlProps/ctrlProp142.xml><?xml version="1.0" encoding="utf-8"?>
<formControlPr xmlns="http://schemas.microsoft.com/office/spreadsheetml/2009/9/main" objectType="CheckBox" fmlaLink="$CC$12" lockText="1" noThreeD="1"/>
</file>

<file path=xl/ctrlProps/ctrlProp143.xml><?xml version="1.0" encoding="utf-8"?>
<formControlPr xmlns="http://schemas.microsoft.com/office/spreadsheetml/2009/9/main" objectType="CheckBox" fmlaLink="$CE$12" lockText="1" noThreeD="1"/>
</file>

<file path=xl/ctrlProps/ctrlProp144.xml><?xml version="1.0" encoding="utf-8"?>
<formControlPr xmlns="http://schemas.microsoft.com/office/spreadsheetml/2009/9/main" objectType="CheckBox" fmlaLink="$CG$12" lockText="1" noThreeD="1"/>
</file>

<file path=xl/ctrlProps/ctrlProp145.xml><?xml version="1.0" encoding="utf-8"?>
<formControlPr xmlns="http://schemas.microsoft.com/office/spreadsheetml/2009/9/main" objectType="CheckBox" fmlaLink="$AG$13" lockText="1" noThreeD="1"/>
</file>

<file path=xl/ctrlProps/ctrlProp146.xml><?xml version="1.0" encoding="utf-8"?>
<formControlPr xmlns="http://schemas.microsoft.com/office/spreadsheetml/2009/9/main" objectType="CheckBox" fmlaLink="$AH$13" lockText="1" noThreeD="1"/>
</file>

<file path=xl/ctrlProps/ctrlProp147.xml><?xml version="1.0" encoding="utf-8"?>
<formControlPr xmlns="http://schemas.microsoft.com/office/spreadsheetml/2009/9/main" objectType="CheckBox" fmlaLink="$AK$13" lockText="1" noThreeD="1"/>
</file>

<file path=xl/ctrlProps/ctrlProp148.xml><?xml version="1.0" encoding="utf-8"?>
<formControlPr xmlns="http://schemas.microsoft.com/office/spreadsheetml/2009/9/main" objectType="CheckBox" fmlaLink="$AW$13" lockText="1" noThreeD="1"/>
</file>

<file path=xl/ctrlProps/ctrlProp149.xml><?xml version="1.0" encoding="utf-8"?>
<formControlPr xmlns="http://schemas.microsoft.com/office/spreadsheetml/2009/9/main" objectType="CheckBox" fmlaLink="$BG$13" lockText="1" noThreeD="1"/>
</file>

<file path=xl/ctrlProps/ctrlProp150.xml><?xml version="1.0" encoding="utf-8"?>
<formControlPr xmlns="http://schemas.microsoft.com/office/spreadsheetml/2009/9/main" objectType="CheckBox" fmlaLink="$BI$13" lockText="1" noThreeD="1"/>
</file>

<file path=xl/ctrlProps/ctrlProp151.xml><?xml version="1.0" encoding="utf-8"?>
<formControlPr xmlns="http://schemas.microsoft.com/office/spreadsheetml/2009/9/main" objectType="CheckBox" fmlaLink="$BK$13" lockText="1" noThreeD="1"/>
</file>

<file path=xl/ctrlProps/ctrlProp152.xml><?xml version="1.0" encoding="utf-8"?>
<formControlPr xmlns="http://schemas.microsoft.com/office/spreadsheetml/2009/9/main" objectType="CheckBox" fmlaLink="$BM$13" lockText="1" noThreeD="1"/>
</file>

<file path=xl/ctrlProps/ctrlProp153.xml><?xml version="1.0" encoding="utf-8"?>
<formControlPr xmlns="http://schemas.microsoft.com/office/spreadsheetml/2009/9/main" objectType="CheckBox" fmlaLink="$BO$13" lockText="1" noThreeD="1"/>
</file>

<file path=xl/ctrlProps/ctrlProp154.xml><?xml version="1.0" encoding="utf-8"?>
<formControlPr xmlns="http://schemas.microsoft.com/office/spreadsheetml/2009/9/main" objectType="CheckBox" fmlaLink="$BQ$13" lockText="1" noThreeD="1"/>
</file>

<file path=xl/ctrlProps/ctrlProp155.xml><?xml version="1.0" encoding="utf-8"?>
<formControlPr xmlns="http://schemas.microsoft.com/office/spreadsheetml/2009/9/main" objectType="CheckBox" fmlaLink="$BS$13" lockText="1" noThreeD="1"/>
</file>

<file path=xl/ctrlProps/ctrlProp156.xml><?xml version="1.0" encoding="utf-8"?>
<formControlPr xmlns="http://schemas.microsoft.com/office/spreadsheetml/2009/9/main" objectType="CheckBox" fmlaLink="$BU$13" lockText="1" noThreeD="1"/>
</file>

<file path=xl/ctrlProps/ctrlProp157.xml><?xml version="1.0" encoding="utf-8"?>
<formControlPr xmlns="http://schemas.microsoft.com/office/spreadsheetml/2009/9/main" objectType="CheckBox" fmlaLink="$BW$13" lockText="1" noThreeD="1"/>
</file>

<file path=xl/ctrlProps/ctrlProp158.xml><?xml version="1.0" encoding="utf-8"?>
<formControlPr xmlns="http://schemas.microsoft.com/office/spreadsheetml/2009/9/main" objectType="CheckBox" fmlaLink="$BY$13" lockText="1" noThreeD="1"/>
</file>

<file path=xl/ctrlProps/ctrlProp159.xml><?xml version="1.0" encoding="utf-8"?>
<formControlPr xmlns="http://schemas.microsoft.com/office/spreadsheetml/2009/9/main" objectType="CheckBox" fmlaLink="$CA$13" lockText="1" noThreeD="1"/>
</file>

<file path=xl/ctrlProps/ctrlProp160.xml><?xml version="1.0" encoding="utf-8"?>
<formControlPr xmlns="http://schemas.microsoft.com/office/spreadsheetml/2009/9/main" objectType="CheckBox" fmlaLink="$CC$13" lockText="1" noThreeD="1"/>
</file>

<file path=xl/ctrlProps/ctrlProp161.xml><?xml version="1.0" encoding="utf-8"?>
<formControlPr xmlns="http://schemas.microsoft.com/office/spreadsheetml/2009/9/main" objectType="CheckBox" fmlaLink="$CE$13" lockText="1" noThreeD="1"/>
</file>

<file path=xl/ctrlProps/ctrlProp162.xml><?xml version="1.0" encoding="utf-8"?>
<formControlPr xmlns="http://schemas.microsoft.com/office/spreadsheetml/2009/9/main" objectType="CheckBox" fmlaLink="$CG$13" lockText="1" noThreeD="1"/>
</file>

<file path=xl/ctrlProps/ctrlProp163.xml><?xml version="1.0" encoding="utf-8"?>
<formControlPr xmlns="http://schemas.microsoft.com/office/spreadsheetml/2009/9/main" objectType="CheckBox" fmlaLink="$AG$14" lockText="1" noThreeD="1"/>
</file>

<file path=xl/ctrlProps/ctrlProp164.xml><?xml version="1.0" encoding="utf-8"?>
<formControlPr xmlns="http://schemas.microsoft.com/office/spreadsheetml/2009/9/main" objectType="CheckBox" fmlaLink="$AH$14" lockText="1" noThreeD="1"/>
</file>

<file path=xl/ctrlProps/ctrlProp165.xml><?xml version="1.0" encoding="utf-8"?>
<formControlPr xmlns="http://schemas.microsoft.com/office/spreadsheetml/2009/9/main" objectType="CheckBox" fmlaLink="$AK$14" lockText="1" noThreeD="1"/>
</file>

<file path=xl/ctrlProps/ctrlProp166.xml><?xml version="1.0" encoding="utf-8"?>
<formControlPr xmlns="http://schemas.microsoft.com/office/spreadsheetml/2009/9/main" objectType="CheckBox" fmlaLink="$AW$14" lockText="1" noThreeD="1"/>
</file>

<file path=xl/ctrlProps/ctrlProp167.xml><?xml version="1.0" encoding="utf-8"?>
<formControlPr xmlns="http://schemas.microsoft.com/office/spreadsheetml/2009/9/main" objectType="CheckBox" fmlaLink="$BG$14" lockText="1" noThreeD="1"/>
</file>

<file path=xl/ctrlProps/ctrlProp168.xml><?xml version="1.0" encoding="utf-8"?>
<formControlPr xmlns="http://schemas.microsoft.com/office/spreadsheetml/2009/9/main" objectType="CheckBox" fmlaLink="$BI$14" lockText="1" noThreeD="1"/>
</file>

<file path=xl/ctrlProps/ctrlProp169.xml><?xml version="1.0" encoding="utf-8"?>
<formControlPr xmlns="http://schemas.microsoft.com/office/spreadsheetml/2009/9/main" objectType="CheckBox" fmlaLink="$BK$14" lockText="1" noThreeD="1"/>
</file>

<file path=xl/ctrlProps/ctrlProp170.xml><?xml version="1.0" encoding="utf-8"?>
<formControlPr xmlns="http://schemas.microsoft.com/office/spreadsheetml/2009/9/main" objectType="CheckBox" fmlaLink="$BM$14" lockText="1" noThreeD="1"/>
</file>

<file path=xl/ctrlProps/ctrlProp171.xml><?xml version="1.0" encoding="utf-8"?>
<formControlPr xmlns="http://schemas.microsoft.com/office/spreadsheetml/2009/9/main" objectType="CheckBox" fmlaLink="$BO$14" lockText="1" noThreeD="1"/>
</file>

<file path=xl/ctrlProps/ctrlProp172.xml><?xml version="1.0" encoding="utf-8"?>
<formControlPr xmlns="http://schemas.microsoft.com/office/spreadsheetml/2009/9/main" objectType="CheckBox" fmlaLink="$BQ$14" lockText="1" noThreeD="1"/>
</file>

<file path=xl/ctrlProps/ctrlProp173.xml><?xml version="1.0" encoding="utf-8"?>
<formControlPr xmlns="http://schemas.microsoft.com/office/spreadsheetml/2009/9/main" objectType="CheckBox" fmlaLink="$BS$14" lockText="1" noThreeD="1"/>
</file>

<file path=xl/ctrlProps/ctrlProp174.xml><?xml version="1.0" encoding="utf-8"?>
<formControlPr xmlns="http://schemas.microsoft.com/office/spreadsheetml/2009/9/main" objectType="CheckBox" fmlaLink="$BU$14" lockText="1" noThreeD="1"/>
</file>

<file path=xl/ctrlProps/ctrlProp175.xml><?xml version="1.0" encoding="utf-8"?>
<formControlPr xmlns="http://schemas.microsoft.com/office/spreadsheetml/2009/9/main" objectType="CheckBox" fmlaLink="$BW$14" lockText="1" noThreeD="1"/>
</file>

<file path=xl/ctrlProps/ctrlProp176.xml><?xml version="1.0" encoding="utf-8"?>
<formControlPr xmlns="http://schemas.microsoft.com/office/spreadsheetml/2009/9/main" objectType="CheckBox" fmlaLink="$BY$14" lockText="1" noThreeD="1"/>
</file>

<file path=xl/ctrlProps/ctrlProp177.xml><?xml version="1.0" encoding="utf-8"?>
<formControlPr xmlns="http://schemas.microsoft.com/office/spreadsheetml/2009/9/main" objectType="CheckBox" fmlaLink="$CA$14" lockText="1" noThreeD="1"/>
</file>

<file path=xl/ctrlProps/ctrlProp178.xml><?xml version="1.0" encoding="utf-8"?>
<formControlPr xmlns="http://schemas.microsoft.com/office/spreadsheetml/2009/9/main" objectType="CheckBox" fmlaLink="$CC$14" lockText="1" noThreeD="1"/>
</file>

<file path=xl/ctrlProps/ctrlProp179.xml><?xml version="1.0" encoding="utf-8"?>
<formControlPr xmlns="http://schemas.microsoft.com/office/spreadsheetml/2009/9/main" objectType="CheckBox" fmlaLink="$CE$14" lockText="1" noThreeD="1"/>
</file>

<file path=xl/ctrlProps/ctrlProp180.xml><?xml version="1.0" encoding="utf-8"?>
<formControlPr xmlns="http://schemas.microsoft.com/office/spreadsheetml/2009/9/main" objectType="CheckBox" fmlaLink="$CG$14" lockText="1" noThreeD="1"/>
</file>

<file path=xl/ctrlProps/ctrlProp181.xml><?xml version="1.0" encoding="utf-8"?>
<formControlPr xmlns="http://schemas.microsoft.com/office/spreadsheetml/2009/9/main" objectType="CheckBox" fmlaLink="$AG$15" lockText="1" noThreeD="1"/>
</file>

<file path=xl/ctrlProps/ctrlProp182.xml><?xml version="1.0" encoding="utf-8"?>
<formControlPr xmlns="http://schemas.microsoft.com/office/spreadsheetml/2009/9/main" objectType="CheckBox" fmlaLink="$AH$15" lockText="1" noThreeD="1"/>
</file>

<file path=xl/ctrlProps/ctrlProp183.xml><?xml version="1.0" encoding="utf-8"?>
<formControlPr xmlns="http://schemas.microsoft.com/office/spreadsheetml/2009/9/main" objectType="CheckBox" fmlaLink="$AK$15" lockText="1" noThreeD="1"/>
</file>

<file path=xl/ctrlProps/ctrlProp184.xml><?xml version="1.0" encoding="utf-8"?>
<formControlPr xmlns="http://schemas.microsoft.com/office/spreadsheetml/2009/9/main" objectType="CheckBox" fmlaLink="$AW$15" lockText="1" noThreeD="1"/>
</file>

<file path=xl/ctrlProps/ctrlProp185.xml><?xml version="1.0" encoding="utf-8"?>
<formControlPr xmlns="http://schemas.microsoft.com/office/spreadsheetml/2009/9/main" objectType="CheckBox" fmlaLink="$BG$15" lockText="1" noThreeD="1"/>
</file>

<file path=xl/ctrlProps/ctrlProp186.xml><?xml version="1.0" encoding="utf-8"?>
<formControlPr xmlns="http://schemas.microsoft.com/office/spreadsheetml/2009/9/main" objectType="CheckBox" fmlaLink="$BI$15" lockText="1" noThreeD="1"/>
</file>

<file path=xl/ctrlProps/ctrlProp187.xml><?xml version="1.0" encoding="utf-8"?>
<formControlPr xmlns="http://schemas.microsoft.com/office/spreadsheetml/2009/9/main" objectType="CheckBox" fmlaLink="$BK$15" lockText="1" noThreeD="1"/>
</file>

<file path=xl/ctrlProps/ctrlProp188.xml><?xml version="1.0" encoding="utf-8"?>
<formControlPr xmlns="http://schemas.microsoft.com/office/spreadsheetml/2009/9/main" objectType="CheckBox" fmlaLink="$BM$15" lockText="1" noThreeD="1"/>
</file>

<file path=xl/ctrlProps/ctrlProp189.xml><?xml version="1.0" encoding="utf-8"?>
<formControlPr xmlns="http://schemas.microsoft.com/office/spreadsheetml/2009/9/main" objectType="CheckBox" fmlaLink="$BO$15" lockText="1" noThreeD="1"/>
</file>

<file path=xl/ctrlProps/ctrlProp190.xml><?xml version="1.0" encoding="utf-8"?>
<formControlPr xmlns="http://schemas.microsoft.com/office/spreadsheetml/2009/9/main" objectType="CheckBox" fmlaLink="$BQ$15" lockText="1" noThreeD="1"/>
</file>

<file path=xl/ctrlProps/ctrlProp191.xml><?xml version="1.0" encoding="utf-8"?>
<formControlPr xmlns="http://schemas.microsoft.com/office/spreadsheetml/2009/9/main" objectType="CheckBox" fmlaLink="$BS$15" lockText="1" noThreeD="1"/>
</file>

<file path=xl/ctrlProps/ctrlProp192.xml><?xml version="1.0" encoding="utf-8"?>
<formControlPr xmlns="http://schemas.microsoft.com/office/spreadsheetml/2009/9/main" objectType="CheckBox" fmlaLink="$BU$15" lockText="1" noThreeD="1"/>
</file>

<file path=xl/ctrlProps/ctrlProp193.xml><?xml version="1.0" encoding="utf-8"?>
<formControlPr xmlns="http://schemas.microsoft.com/office/spreadsheetml/2009/9/main" objectType="CheckBox" fmlaLink="$BW$15" lockText="1" noThreeD="1"/>
</file>

<file path=xl/ctrlProps/ctrlProp194.xml><?xml version="1.0" encoding="utf-8"?>
<formControlPr xmlns="http://schemas.microsoft.com/office/spreadsheetml/2009/9/main" objectType="CheckBox" fmlaLink="$BY$15" lockText="1" noThreeD="1"/>
</file>

<file path=xl/ctrlProps/ctrlProp195.xml><?xml version="1.0" encoding="utf-8"?>
<formControlPr xmlns="http://schemas.microsoft.com/office/spreadsheetml/2009/9/main" objectType="CheckBox" fmlaLink="$CA$15" lockText="1" noThreeD="1"/>
</file>

<file path=xl/ctrlProps/ctrlProp196.xml><?xml version="1.0" encoding="utf-8"?>
<formControlPr xmlns="http://schemas.microsoft.com/office/spreadsheetml/2009/9/main" objectType="CheckBox" fmlaLink="$CC$15" lockText="1" noThreeD="1"/>
</file>

<file path=xl/ctrlProps/ctrlProp197.xml><?xml version="1.0" encoding="utf-8"?>
<formControlPr xmlns="http://schemas.microsoft.com/office/spreadsheetml/2009/9/main" objectType="CheckBox" fmlaLink="$CE$15" lockText="1" noThreeD="1"/>
</file>

<file path=xl/ctrlProps/ctrlProp198.xml><?xml version="1.0" encoding="utf-8"?>
<formControlPr xmlns="http://schemas.microsoft.com/office/spreadsheetml/2009/9/main" objectType="CheckBox" fmlaLink="$CG$15" lockText="1" noThreeD="1"/>
</file>

<file path=xl/ctrlProps/ctrlProp199.xml><?xml version="1.0" encoding="utf-8"?>
<formControlPr xmlns="http://schemas.microsoft.com/office/spreadsheetml/2009/9/main" objectType="CheckBox" fmlaLink="$AG$16" lockText="1" noThreeD="1"/>
</file>

<file path=xl/ctrlProps/ctrlProp200.xml><?xml version="1.0" encoding="utf-8"?>
<formControlPr xmlns="http://schemas.microsoft.com/office/spreadsheetml/2009/9/main" objectType="CheckBox" fmlaLink="$AH$16" lockText="1" noThreeD="1"/>
</file>

<file path=xl/ctrlProps/ctrlProp201.xml><?xml version="1.0" encoding="utf-8"?>
<formControlPr xmlns="http://schemas.microsoft.com/office/spreadsheetml/2009/9/main" objectType="CheckBox" fmlaLink="$AK$16" lockText="1" noThreeD="1"/>
</file>

<file path=xl/ctrlProps/ctrlProp202.xml><?xml version="1.0" encoding="utf-8"?>
<formControlPr xmlns="http://schemas.microsoft.com/office/spreadsheetml/2009/9/main" objectType="CheckBox" fmlaLink="$AW$16" lockText="1" noThreeD="1"/>
</file>

<file path=xl/ctrlProps/ctrlProp203.xml><?xml version="1.0" encoding="utf-8"?>
<formControlPr xmlns="http://schemas.microsoft.com/office/spreadsheetml/2009/9/main" objectType="CheckBox" fmlaLink="$BG$16" lockText="1" noThreeD="1"/>
</file>

<file path=xl/ctrlProps/ctrlProp204.xml><?xml version="1.0" encoding="utf-8"?>
<formControlPr xmlns="http://schemas.microsoft.com/office/spreadsheetml/2009/9/main" objectType="CheckBox" fmlaLink="$BI$16" lockText="1" noThreeD="1"/>
</file>

<file path=xl/ctrlProps/ctrlProp205.xml><?xml version="1.0" encoding="utf-8"?>
<formControlPr xmlns="http://schemas.microsoft.com/office/spreadsheetml/2009/9/main" objectType="CheckBox" fmlaLink="$BK$16" lockText="1" noThreeD="1"/>
</file>

<file path=xl/ctrlProps/ctrlProp206.xml><?xml version="1.0" encoding="utf-8"?>
<formControlPr xmlns="http://schemas.microsoft.com/office/spreadsheetml/2009/9/main" objectType="CheckBox" fmlaLink="$BM$16" lockText="1" noThreeD="1"/>
</file>

<file path=xl/ctrlProps/ctrlProp207.xml><?xml version="1.0" encoding="utf-8"?>
<formControlPr xmlns="http://schemas.microsoft.com/office/spreadsheetml/2009/9/main" objectType="CheckBox" fmlaLink="$BO$16" lockText="1" noThreeD="1"/>
</file>

<file path=xl/ctrlProps/ctrlProp208.xml><?xml version="1.0" encoding="utf-8"?>
<formControlPr xmlns="http://schemas.microsoft.com/office/spreadsheetml/2009/9/main" objectType="CheckBox" fmlaLink="$BQ$16" lockText="1" noThreeD="1"/>
</file>

<file path=xl/ctrlProps/ctrlProp209.xml><?xml version="1.0" encoding="utf-8"?>
<formControlPr xmlns="http://schemas.microsoft.com/office/spreadsheetml/2009/9/main" objectType="CheckBox" fmlaLink="$BS$16" lockText="1" noThreeD="1"/>
</file>

<file path=xl/ctrlProps/ctrlProp210.xml><?xml version="1.0" encoding="utf-8"?>
<formControlPr xmlns="http://schemas.microsoft.com/office/spreadsheetml/2009/9/main" objectType="CheckBox" fmlaLink="$BU$16" lockText="1" noThreeD="1"/>
</file>

<file path=xl/ctrlProps/ctrlProp211.xml><?xml version="1.0" encoding="utf-8"?>
<formControlPr xmlns="http://schemas.microsoft.com/office/spreadsheetml/2009/9/main" objectType="CheckBox" fmlaLink="$BW$16" lockText="1" noThreeD="1"/>
</file>

<file path=xl/ctrlProps/ctrlProp212.xml><?xml version="1.0" encoding="utf-8"?>
<formControlPr xmlns="http://schemas.microsoft.com/office/spreadsheetml/2009/9/main" objectType="CheckBox" fmlaLink="$BY$16" lockText="1" noThreeD="1"/>
</file>

<file path=xl/ctrlProps/ctrlProp213.xml><?xml version="1.0" encoding="utf-8"?>
<formControlPr xmlns="http://schemas.microsoft.com/office/spreadsheetml/2009/9/main" objectType="CheckBox" fmlaLink="$CA$16" lockText="1" noThreeD="1"/>
</file>

<file path=xl/ctrlProps/ctrlProp214.xml><?xml version="1.0" encoding="utf-8"?>
<formControlPr xmlns="http://schemas.microsoft.com/office/spreadsheetml/2009/9/main" objectType="CheckBox" fmlaLink="$CC$16" lockText="1" noThreeD="1"/>
</file>

<file path=xl/ctrlProps/ctrlProp215.xml><?xml version="1.0" encoding="utf-8"?>
<formControlPr xmlns="http://schemas.microsoft.com/office/spreadsheetml/2009/9/main" objectType="CheckBox" fmlaLink="$CE$16" lockText="1" noThreeD="1"/>
</file>

<file path=xl/ctrlProps/ctrlProp216.xml><?xml version="1.0" encoding="utf-8"?>
<formControlPr xmlns="http://schemas.microsoft.com/office/spreadsheetml/2009/9/main" objectType="CheckBox" fmlaLink="$CG$16" lockText="1" noThreeD="1"/>
</file>

<file path=xl/ctrlProps/ctrlProp217.xml><?xml version="1.0" encoding="utf-8"?>
<formControlPr xmlns="http://schemas.microsoft.com/office/spreadsheetml/2009/9/main" objectType="CheckBox" fmlaLink="$AG$17" lockText="1" noThreeD="1"/>
</file>

<file path=xl/ctrlProps/ctrlProp218.xml><?xml version="1.0" encoding="utf-8"?>
<formControlPr xmlns="http://schemas.microsoft.com/office/spreadsheetml/2009/9/main" objectType="CheckBox" fmlaLink="$AH$17" lockText="1" noThreeD="1"/>
</file>

<file path=xl/ctrlProps/ctrlProp219.xml><?xml version="1.0" encoding="utf-8"?>
<formControlPr xmlns="http://schemas.microsoft.com/office/spreadsheetml/2009/9/main" objectType="CheckBox" fmlaLink="$AK$17" lockText="1" noThreeD="1"/>
</file>

<file path=xl/ctrlProps/ctrlProp220.xml><?xml version="1.0" encoding="utf-8"?>
<formControlPr xmlns="http://schemas.microsoft.com/office/spreadsheetml/2009/9/main" objectType="CheckBox" fmlaLink="$AW$17" lockText="1" noThreeD="1"/>
</file>

<file path=xl/ctrlProps/ctrlProp221.xml><?xml version="1.0" encoding="utf-8"?>
<formControlPr xmlns="http://schemas.microsoft.com/office/spreadsheetml/2009/9/main" objectType="CheckBox" fmlaLink="$BG$17" lockText="1" noThreeD="1"/>
</file>

<file path=xl/ctrlProps/ctrlProp222.xml><?xml version="1.0" encoding="utf-8"?>
<formControlPr xmlns="http://schemas.microsoft.com/office/spreadsheetml/2009/9/main" objectType="CheckBox" fmlaLink="$BI$17" lockText="1" noThreeD="1"/>
</file>

<file path=xl/ctrlProps/ctrlProp223.xml><?xml version="1.0" encoding="utf-8"?>
<formControlPr xmlns="http://schemas.microsoft.com/office/spreadsheetml/2009/9/main" objectType="CheckBox" fmlaLink="$BK$17" lockText="1" noThreeD="1"/>
</file>

<file path=xl/ctrlProps/ctrlProp224.xml><?xml version="1.0" encoding="utf-8"?>
<formControlPr xmlns="http://schemas.microsoft.com/office/spreadsheetml/2009/9/main" objectType="CheckBox" fmlaLink="$BM$17" lockText="1" noThreeD="1"/>
</file>

<file path=xl/ctrlProps/ctrlProp225.xml><?xml version="1.0" encoding="utf-8"?>
<formControlPr xmlns="http://schemas.microsoft.com/office/spreadsheetml/2009/9/main" objectType="CheckBox" fmlaLink="$BO$17" lockText="1" noThreeD="1"/>
</file>

<file path=xl/ctrlProps/ctrlProp226.xml><?xml version="1.0" encoding="utf-8"?>
<formControlPr xmlns="http://schemas.microsoft.com/office/spreadsheetml/2009/9/main" objectType="CheckBox" fmlaLink="$BQ$17" lockText="1" noThreeD="1"/>
</file>

<file path=xl/ctrlProps/ctrlProp227.xml><?xml version="1.0" encoding="utf-8"?>
<formControlPr xmlns="http://schemas.microsoft.com/office/spreadsheetml/2009/9/main" objectType="CheckBox" fmlaLink="$BS$17" lockText="1" noThreeD="1"/>
</file>

<file path=xl/ctrlProps/ctrlProp228.xml><?xml version="1.0" encoding="utf-8"?>
<formControlPr xmlns="http://schemas.microsoft.com/office/spreadsheetml/2009/9/main" objectType="CheckBox" fmlaLink="$BU$17" lockText="1" noThreeD="1"/>
</file>

<file path=xl/ctrlProps/ctrlProp229.xml><?xml version="1.0" encoding="utf-8"?>
<formControlPr xmlns="http://schemas.microsoft.com/office/spreadsheetml/2009/9/main" objectType="CheckBox" fmlaLink="$BW$17" lockText="1" noThreeD="1"/>
</file>

<file path=xl/ctrlProps/ctrlProp230.xml><?xml version="1.0" encoding="utf-8"?>
<formControlPr xmlns="http://schemas.microsoft.com/office/spreadsheetml/2009/9/main" objectType="CheckBox" fmlaLink="$BY$17" lockText="1" noThreeD="1"/>
</file>

<file path=xl/ctrlProps/ctrlProp231.xml><?xml version="1.0" encoding="utf-8"?>
<formControlPr xmlns="http://schemas.microsoft.com/office/spreadsheetml/2009/9/main" objectType="CheckBox" fmlaLink="$CA$17" lockText="1" noThreeD="1"/>
</file>

<file path=xl/ctrlProps/ctrlProp232.xml><?xml version="1.0" encoding="utf-8"?>
<formControlPr xmlns="http://schemas.microsoft.com/office/spreadsheetml/2009/9/main" objectType="CheckBox" fmlaLink="$CC$17" lockText="1" noThreeD="1"/>
</file>

<file path=xl/ctrlProps/ctrlProp233.xml><?xml version="1.0" encoding="utf-8"?>
<formControlPr xmlns="http://schemas.microsoft.com/office/spreadsheetml/2009/9/main" objectType="CheckBox" fmlaLink="$CE$17" lockText="1" noThreeD="1"/>
</file>

<file path=xl/ctrlProps/ctrlProp234.xml><?xml version="1.0" encoding="utf-8"?>
<formControlPr xmlns="http://schemas.microsoft.com/office/spreadsheetml/2009/9/main" objectType="CheckBox" fmlaLink="$CG$17" lockText="1" noThreeD="1"/>
</file>

<file path=xl/ctrlProps/ctrlProp235.xml><?xml version="1.0" encoding="utf-8"?>
<formControlPr xmlns="http://schemas.microsoft.com/office/spreadsheetml/2009/9/main" objectType="CheckBox" fmlaLink="$AG$18" lockText="1" noThreeD="1"/>
</file>

<file path=xl/ctrlProps/ctrlProp236.xml><?xml version="1.0" encoding="utf-8"?>
<formControlPr xmlns="http://schemas.microsoft.com/office/spreadsheetml/2009/9/main" objectType="CheckBox" fmlaLink="$AH$18" lockText="1" noThreeD="1"/>
</file>

<file path=xl/ctrlProps/ctrlProp237.xml><?xml version="1.0" encoding="utf-8"?>
<formControlPr xmlns="http://schemas.microsoft.com/office/spreadsheetml/2009/9/main" objectType="CheckBox" fmlaLink="$AK$18" lockText="1" noThreeD="1"/>
</file>

<file path=xl/ctrlProps/ctrlProp238.xml><?xml version="1.0" encoding="utf-8"?>
<formControlPr xmlns="http://schemas.microsoft.com/office/spreadsheetml/2009/9/main" objectType="CheckBox" fmlaLink="$AW$18" lockText="1" noThreeD="1"/>
</file>

<file path=xl/ctrlProps/ctrlProp239.xml><?xml version="1.0" encoding="utf-8"?>
<formControlPr xmlns="http://schemas.microsoft.com/office/spreadsheetml/2009/9/main" objectType="CheckBox" fmlaLink="$BG$18" lockText="1" noThreeD="1"/>
</file>

<file path=xl/ctrlProps/ctrlProp240.xml><?xml version="1.0" encoding="utf-8"?>
<formControlPr xmlns="http://schemas.microsoft.com/office/spreadsheetml/2009/9/main" objectType="CheckBox" fmlaLink="$BI$18" lockText="1" noThreeD="1"/>
</file>

<file path=xl/ctrlProps/ctrlProp241.xml><?xml version="1.0" encoding="utf-8"?>
<formControlPr xmlns="http://schemas.microsoft.com/office/spreadsheetml/2009/9/main" objectType="CheckBox" fmlaLink="$BK$18" lockText="1" noThreeD="1"/>
</file>

<file path=xl/ctrlProps/ctrlProp242.xml><?xml version="1.0" encoding="utf-8"?>
<formControlPr xmlns="http://schemas.microsoft.com/office/spreadsheetml/2009/9/main" objectType="CheckBox" fmlaLink="$BM$18" lockText="1" noThreeD="1"/>
</file>

<file path=xl/ctrlProps/ctrlProp243.xml><?xml version="1.0" encoding="utf-8"?>
<formControlPr xmlns="http://schemas.microsoft.com/office/spreadsheetml/2009/9/main" objectType="CheckBox" fmlaLink="$BO$18" lockText="1" noThreeD="1"/>
</file>

<file path=xl/ctrlProps/ctrlProp244.xml><?xml version="1.0" encoding="utf-8"?>
<formControlPr xmlns="http://schemas.microsoft.com/office/spreadsheetml/2009/9/main" objectType="CheckBox" fmlaLink="$BQ$18" lockText="1" noThreeD="1"/>
</file>

<file path=xl/ctrlProps/ctrlProp245.xml><?xml version="1.0" encoding="utf-8"?>
<formControlPr xmlns="http://schemas.microsoft.com/office/spreadsheetml/2009/9/main" objectType="CheckBox" fmlaLink="$BS$18" lockText="1" noThreeD="1"/>
</file>

<file path=xl/ctrlProps/ctrlProp246.xml><?xml version="1.0" encoding="utf-8"?>
<formControlPr xmlns="http://schemas.microsoft.com/office/spreadsheetml/2009/9/main" objectType="CheckBox" fmlaLink="$BU$18" lockText="1" noThreeD="1"/>
</file>

<file path=xl/ctrlProps/ctrlProp247.xml><?xml version="1.0" encoding="utf-8"?>
<formControlPr xmlns="http://schemas.microsoft.com/office/spreadsheetml/2009/9/main" objectType="CheckBox" fmlaLink="$BW$18" lockText="1" noThreeD="1"/>
</file>

<file path=xl/ctrlProps/ctrlProp248.xml><?xml version="1.0" encoding="utf-8"?>
<formControlPr xmlns="http://schemas.microsoft.com/office/spreadsheetml/2009/9/main" objectType="CheckBox" fmlaLink="$BY$18" lockText="1" noThreeD="1"/>
</file>

<file path=xl/ctrlProps/ctrlProp249.xml><?xml version="1.0" encoding="utf-8"?>
<formControlPr xmlns="http://schemas.microsoft.com/office/spreadsheetml/2009/9/main" objectType="CheckBox" fmlaLink="$CA$18" lockText="1" noThreeD="1"/>
</file>

<file path=xl/ctrlProps/ctrlProp250.xml><?xml version="1.0" encoding="utf-8"?>
<formControlPr xmlns="http://schemas.microsoft.com/office/spreadsheetml/2009/9/main" objectType="CheckBox" fmlaLink="$CC$18" lockText="1" noThreeD="1"/>
</file>

<file path=xl/ctrlProps/ctrlProp251.xml><?xml version="1.0" encoding="utf-8"?>
<formControlPr xmlns="http://schemas.microsoft.com/office/spreadsheetml/2009/9/main" objectType="CheckBox" fmlaLink="$CE$18" lockText="1" noThreeD="1"/>
</file>

<file path=xl/ctrlProps/ctrlProp252.xml><?xml version="1.0" encoding="utf-8"?>
<formControlPr xmlns="http://schemas.microsoft.com/office/spreadsheetml/2009/9/main" objectType="CheckBox" fmlaLink="$CG$18" lockText="1" noThreeD="1"/>
</file>

<file path=xl/ctrlProps/ctrlProp253.xml><?xml version="1.0" encoding="utf-8"?>
<formControlPr xmlns="http://schemas.microsoft.com/office/spreadsheetml/2009/9/main" objectType="CheckBox" fmlaLink="$AG$19" lockText="1" noThreeD="1"/>
</file>

<file path=xl/ctrlProps/ctrlProp254.xml><?xml version="1.0" encoding="utf-8"?>
<formControlPr xmlns="http://schemas.microsoft.com/office/spreadsheetml/2009/9/main" objectType="CheckBox" fmlaLink="$AH$19" lockText="1" noThreeD="1"/>
</file>

<file path=xl/ctrlProps/ctrlProp255.xml><?xml version="1.0" encoding="utf-8"?>
<formControlPr xmlns="http://schemas.microsoft.com/office/spreadsheetml/2009/9/main" objectType="CheckBox" fmlaLink="$AK$19" lockText="1" noThreeD="1"/>
</file>

<file path=xl/ctrlProps/ctrlProp256.xml><?xml version="1.0" encoding="utf-8"?>
<formControlPr xmlns="http://schemas.microsoft.com/office/spreadsheetml/2009/9/main" objectType="CheckBox" fmlaLink="$AW$19" lockText="1" noThreeD="1"/>
</file>

<file path=xl/ctrlProps/ctrlProp257.xml><?xml version="1.0" encoding="utf-8"?>
<formControlPr xmlns="http://schemas.microsoft.com/office/spreadsheetml/2009/9/main" objectType="CheckBox" fmlaLink="$BG$19" lockText="1" noThreeD="1"/>
</file>

<file path=xl/ctrlProps/ctrlProp258.xml><?xml version="1.0" encoding="utf-8"?>
<formControlPr xmlns="http://schemas.microsoft.com/office/spreadsheetml/2009/9/main" objectType="CheckBox" fmlaLink="$BI$19" lockText="1" noThreeD="1"/>
</file>

<file path=xl/ctrlProps/ctrlProp259.xml><?xml version="1.0" encoding="utf-8"?>
<formControlPr xmlns="http://schemas.microsoft.com/office/spreadsheetml/2009/9/main" objectType="CheckBox" fmlaLink="$BK$19" lockText="1" noThreeD="1"/>
</file>

<file path=xl/ctrlProps/ctrlProp260.xml><?xml version="1.0" encoding="utf-8"?>
<formControlPr xmlns="http://schemas.microsoft.com/office/spreadsheetml/2009/9/main" objectType="CheckBox" fmlaLink="$BM$19" lockText="1" noThreeD="1"/>
</file>

<file path=xl/ctrlProps/ctrlProp261.xml><?xml version="1.0" encoding="utf-8"?>
<formControlPr xmlns="http://schemas.microsoft.com/office/spreadsheetml/2009/9/main" objectType="CheckBox" fmlaLink="$BO$19" lockText="1" noThreeD="1"/>
</file>

<file path=xl/ctrlProps/ctrlProp262.xml><?xml version="1.0" encoding="utf-8"?>
<formControlPr xmlns="http://schemas.microsoft.com/office/spreadsheetml/2009/9/main" objectType="CheckBox" fmlaLink="$BQ$19" lockText="1" noThreeD="1"/>
</file>

<file path=xl/ctrlProps/ctrlProp263.xml><?xml version="1.0" encoding="utf-8"?>
<formControlPr xmlns="http://schemas.microsoft.com/office/spreadsheetml/2009/9/main" objectType="CheckBox" fmlaLink="$BS$19" lockText="1" noThreeD="1"/>
</file>

<file path=xl/ctrlProps/ctrlProp264.xml><?xml version="1.0" encoding="utf-8"?>
<formControlPr xmlns="http://schemas.microsoft.com/office/spreadsheetml/2009/9/main" objectType="CheckBox" fmlaLink="$BU$19" lockText="1" noThreeD="1"/>
</file>

<file path=xl/ctrlProps/ctrlProp265.xml><?xml version="1.0" encoding="utf-8"?>
<formControlPr xmlns="http://schemas.microsoft.com/office/spreadsheetml/2009/9/main" objectType="CheckBox" fmlaLink="$BW$19" lockText="1" noThreeD="1"/>
</file>

<file path=xl/ctrlProps/ctrlProp266.xml><?xml version="1.0" encoding="utf-8"?>
<formControlPr xmlns="http://schemas.microsoft.com/office/spreadsheetml/2009/9/main" objectType="CheckBox" fmlaLink="$BY$19" lockText="1" noThreeD="1"/>
</file>

<file path=xl/ctrlProps/ctrlProp267.xml><?xml version="1.0" encoding="utf-8"?>
<formControlPr xmlns="http://schemas.microsoft.com/office/spreadsheetml/2009/9/main" objectType="CheckBox" fmlaLink="$CA$19" lockText="1" noThreeD="1"/>
</file>

<file path=xl/ctrlProps/ctrlProp268.xml><?xml version="1.0" encoding="utf-8"?>
<formControlPr xmlns="http://schemas.microsoft.com/office/spreadsheetml/2009/9/main" objectType="CheckBox" fmlaLink="$CC$19" lockText="1" noThreeD="1"/>
</file>

<file path=xl/ctrlProps/ctrlProp269.xml><?xml version="1.0" encoding="utf-8"?>
<formControlPr xmlns="http://schemas.microsoft.com/office/spreadsheetml/2009/9/main" objectType="CheckBox" fmlaLink="$CE$19" lockText="1" noThreeD="1"/>
</file>

<file path=xl/ctrlProps/ctrlProp270.xml><?xml version="1.0" encoding="utf-8"?>
<formControlPr xmlns="http://schemas.microsoft.com/office/spreadsheetml/2009/9/main" objectType="CheckBox" fmlaLink="$CG$19" lockText="1" noThreeD="1"/>
</file>

<file path=xl/ctrlProps/ctrlProp271.xml><?xml version="1.0" encoding="utf-8"?>
<formControlPr xmlns="http://schemas.microsoft.com/office/spreadsheetml/2009/9/main" objectType="CheckBox" fmlaLink="$AG$20" lockText="1" noThreeD="1"/>
</file>

<file path=xl/ctrlProps/ctrlProp272.xml><?xml version="1.0" encoding="utf-8"?>
<formControlPr xmlns="http://schemas.microsoft.com/office/spreadsheetml/2009/9/main" objectType="CheckBox" fmlaLink="$AH$20" lockText="1" noThreeD="1"/>
</file>

<file path=xl/ctrlProps/ctrlProp273.xml><?xml version="1.0" encoding="utf-8"?>
<formControlPr xmlns="http://schemas.microsoft.com/office/spreadsheetml/2009/9/main" objectType="CheckBox" fmlaLink="$AK$20" lockText="1" noThreeD="1"/>
</file>

<file path=xl/ctrlProps/ctrlProp274.xml><?xml version="1.0" encoding="utf-8"?>
<formControlPr xmlns="http://schemas.microsoft.com/office/spreadsheetml/2009/9/main" objectType="CheckBox" fmlaLink="$AW$20" lockText="1" noThreeD="1"/>
</file>

<file path=xl/ctrlProps/ctrlProp275.xml><?xml version="1.0" encoding="utf-8"?>
<formControlPr xmlns="http://schemas.microsoft.com/office/spreadsheetml/2009/9/main" objectType="CheckBox" fmlaLink="$BG$20" lockText="1" noThreeD="1"/>
</file>

<file path=xl/ctrlProps/ctrlProp276.xml><?xml version="1.0" encoding="utf-8"?>
<formControlPr xmlns="http://schemas.microsoft.com/office/spreadsheetml/2009/9/main" objectType="CheckBox" fmlaLink="$BI$20" lockText="1" noThreeD="1"/>
</file>

<file path=xl/ctrlProps/ctrlProp277.xml><?xml version="1.0" encoding="utf-8"?>
<formControlPr xmlns="http://schemas.microsoft.com/office/spreadsheetml/2009/9/main" objectType="CheckBox" fmlaLink="$BK$20" lockText="1" noThreeD="1"/>
</file>

<file path=xl/ctrlProps/ctrlProp278.xml><?xml version="1.0" encoding="utf-8"?>
<formControlPr xmlns="http://schemas.microsoft.com/office/spreadsheetml/2009/9/main" objectType="CheckBox" fmlaLink="$BM$20" lockText="1" noThreeD="1"/>
</file>

<file path=xl/ctrlProps/ctrlProp279.xml><?xml version="1.0" encoding="utf-8"?>
<formControlPr xmlns="http://schemas.microsoft.com/office/spreadsheetml/2009/9/main" objectType="CheckBox" fmlaLink="$BO$20" lockText="1" noThreeD="1"/>
</file>

<file path=xl/ctrlProps/ctrlProp280.xml><?xml version="1.0" encoding="utf-8"?>
<formControlPr xmlns="http://schemas.microsoft.com/office/spreadsheetml/2009/9/main" objectType="CheckBox" fmlaLink="$BQ$20" lockText="1" noThreeD="1"/>
</file>

<file path=xl/ctrlProps/ctrlProp281.xml><?xml version="1.0" encoding="utf-8"?>
<formControlPr xmlns="http://schemas.microsoft.com/office/spreadsheetml/2009/9/main" objectType="CheckBox" fmlaLink="$BS$20" lockText="1" noThreeD="1"/>
</file>

<file path=xl/ctrlProps/ctrlProp282.xml><?xml version="1.0" encoding="utf-8"?>
<formControlPr xmlns="http://schemas.microsoft.com/office/spreadsheetml/2009/9/main" objectType="CheckBox" fmlaLink="$BU$20" lockText="1" noThreeD="1"/>
</file>

<file path=xl/ctrlProps/ctrlProp283.xml><?xml version="1.0" encoding="utf-8"?>
<formControlPr xmlns="http://schemas.microsoft.com/office/spreadsheetml/2009/9/main" objectType="CheckBox" fmlaLink="$BW$20" lockText="1" noThreeD="1"/>
</file>

<file path=xl/ctrlProps/ctrlProp284.xml><?xml version="1.0" encoding="utf-8"?>
<formControlPr xmlns="http://schemas.microsoft.com/office/spreadsheetml/2009/9/main" objectType="CheckBox" fmlaLink="$BY$20" lockText="1" noThreeD="1"/>
</file>

<file path=xl/ctrlProps/ctrlProp285.xml><?xml version="1.0" encoding="utf-8"?>
<formControlPr xmlns="http://schemas.microsoft.com/office/spreadsheetml/2009/9/main" objectType="CheckBox" fmlaLink="$CA$20" lockText="1" noThreeD="1"/>
</file>

<file path=xl/ctrlProps/ctrlProp286.xml><?xml version="1.0" encoding="utf-8"?>
<formControlPr xmlns="http://schemas.microsoft.com/office/spreadsheetml/2009/9/main" objectType="CheckBox" fmlaLink="$CC$20" lockText="1" noThreeD="1"/>
</file>

<file path=xl/ctrlProps/ctrlProp287.xml><?xml version="1.0" encoding="utf-8"?>
<formControlPr xmlns="http://schemas.microsoft.com/office/spreadsheetml/2009/9/main" objectType="CheckBox" fmlaLink="$CE$20" lockText="1" noThreeD="1"/>
</file>

<file path=xl/ctrlProps/ctrlProp288.xml><?xml version="1.0" encoding="utf-8"?>
<formControlPr xmlns="http://schemas.microsoft.com/office/spreadsheetml/2009/9/main" objectType="CheckBox" fmlaLink="$CG$20" lockText="1" noThreeD="1"/>
</file>

<file path=xl/ctrlProps/ctrlProp289.xml><?xml version="1.0" encoding="utf-8"?>
<formControlPr xmlns="http://schemas.microsoft.com/office/spreadsheetml/2009/9/main" objectType="CheckBox" fmlaLink="$AG$21" lockText="1" noThreeD="1"/>
</file>

<file path=xl/ctrlProps/ctrlProp290.xml><?xml version="1.0" encoding="utf-8"?>
<formControlPr xmlns="http://schemas.microsoft.com/office/spreadsheetml/2009/9/main" objectType="CheckBox" fmlaLink="$AH$21" lockText="1" noThreeD="1"/>
</file>

<file path=xl/ctrlProps/ctrlProp291.xml><?xml version="1.0" encoding="utf-8"?>
<formControlPr xmlns="http://schemas.microsoft.com/office/spreadsheetml/2009/9/main" objectType="CheckBox" fmlaLink="$AK$21" lockText="1" noThreeD="1"/>
</file>

<file path=xl/ctrlProps/ctrlProp292.xml><?xml version="1.0" encoding="utf-8"?>
<formControlPr xmlns="http://schemas.microsoft.com/office/spreadsheetml/2009/9/main" objectType="CheckBox" fmlaLink="$AW$21" lockText="1" noThreeD="1"/>
</file>

<file path=xl/ctrlProps/ctrlProp293.xml><?xml version="1.0" encoding="utf-8"?>
<formControlPr xmlns="http://schemas.microsoft.com/office/spreadsheetml/2009/9/main" objectType="CheckBox" fmlaLink="$BG$21" lockText="1" noThreeD="1"/>
</file>

<file path=xl/ctrlProps/ctrlProp294.xml><?xml version="1.0" encoding="utf-8"?>
<formControlPr xmlns="http://schemas.microsoft.com/office/spreadsheetml/2009/9/main" objectType="CheckBox" fmlaLink="$BI$21" lockText="1" noThreeD="1"/>
</file>

<file path=xl/ctrlProps/ctrlProp295.xml><?xml version="1.0" encoding="utf-8"?>
<formControlPr xmlns="http://schemas.microsoft.com/office/spreadsheetml/2009/9/main" objectType="CheckBox" fmlaLink="$BK$21" lockText="1" noThreeD="1"/>
</file>

<file path=xl/ctrlProps/ctrlProp296.xml><?xml version="1.0" encoding="utf-8"?>
<formControlPr xmlns="http://schemas.microsoft.com/office/spreadsheetml/2009/9/main" objectType="CheckBox" fmlaLink="$BM$21" lockText="1" noThreeD="1"/>
</file>

<file path=xl/ctrlProps/ctrlProp297.xml><?xml version="1.0" encoding="utf-8"?>
<formControlPr xmlns="http://schemas.microsoft.com/office/spreadsheetml/2009/9/main" objectType="CheckBox" fmlaLink="$BO$21" lockText="1" noThreeD="1"/>
</file>

<file path=xl/ctrlProps/ctrlProp298.xml><?xml version="1.0" encoding="utf-8"?>
<formControlPr xmlns="http://schemas.microsoft.com/office/spreadsheetml/2009/9/main" objectType="CheckBox" fmlaLink="$BQ$21" lockText="1" noThreeD="1"/>
</file>

<file path=xl/ctrlProps/ctrlProp299.xml><?xml version="1.0" encoding="utf-8"?>
<formControlPr xmlns="http://schemas.microsoft.com/office/spreadsheetml/2009/9/main" objectType="CheckBox" fmlaLink="$BS$21" lockText="1" noThreeD="1"/>
</file>

<file path=xl/ctrlProps/ctrlProp300.xml><?xml version="1.0" encoding="utf-8"?>
<formControlPr xmlns="http://schemas.microsoft.com/office/spreadsheetml/2009/9/main" objectType="CheckBox" fmlaLink="$BU$21" lockText="1" noThreeD="1"/>
</file>

<file path=xl/ctrlProps/ctrlProp301.xml><?xml version="1.0" encoding="utf-8"?>
<formControlPr xmlns="http://schemas.microsoft.com/office/spreadsheetml/2009/9/main" objectType="CheckBox" fmlaLink="$BW$21" lockText="1" noThreeD="1"/>
</file>

<file path=xl/ctrlProps/ctrlProp302.xml><?xml version="1.0" encoding="utf-8"?>
<formControlPr xmlns="http://schemas.microsoft.com/office/spreadsheetml/2009/9/main" objectType="CheckBox" fmlaLink="$BY$21" lockText="1" noThreeD="1"/>
</file>

<file path=xl/ctrlProps/ctrlProp303.xml><?xml version="1.0" encoding="utf-8"?>
<formControlPr xmlns="http://schemas.microsoft.com/office/spreadsheetml/2009/9/main" objectType="CheckBox" fmlaLink="$CA$21" lockText="1" noThreeD="1"/>
</file>

<file path=xl/ctrlProps/ctrlProp304.xml><?xml version="1.0" encoding="utf-8"?>
<formControlPr xmlns="http://schemas.microsoft.com/office/spreadsheetml/2009/9/main" objectType="CheckBox" fmlaLink="$CC$21" lockText="1" noThreeD="1"/>
</file>

<file path=xl/ctrlProps/ctrlProp305.xml><?xml version="1.0" encoding="utf-8"?>
<formControlPr xmlns="http://schemas.microsoft.com/office/spreadsheetml/2009/9/main" objectType="CheckBox" fmlaLink="$CE$21" lockText="1" noThreeD="1"/>
</file>

<file path=xl/ctrlProps/ctrlProp306.xml><?xml version="1.0" encoding="utf-8"?>
<formControlPr xmlns="http://schemas.microsoft.com/office/spreadsheetml/2009/9/main" objectType="CheckBox" fmlaLink="$CG$21" lockText="1" noThreeD="1"/>
</file>

<file path=xl/ctrlProps/ctrlProp307.xml><?xml version="1.0" encoding="utf-8"?>
<formControlPr xmlns="http://schemas.microsoft.com/office/spreadsheetml/2009/9/main" objectType="CheckBox" fmlaLink="$AG$22" lockText="1" noThreeD="1"/>
</file>

<file path=xl/ctrlProps/ctrlProp308.xml><?xml version="1.0" encoding="utf-8"?>
<formControlPr xmlns="http://schemas.microsoft.com/office/spreadsheetml/2009/9/main" objectType="CheckBox" fmlaLink="$AH$22" lockText="1" noThreeD="1"/>
</file>

<file path=xl/ctrlProps/ctrlProp309.xml><?xml version="1.0" encoding="utf-8"?>
<formControlPr xmlns="http://schemas.microsoft.com/office/spreadsheetml/2009/9/main" objectType="CheckBox" fmlaLink="$AK$22" lockText="1" noThreeD="1"/>
</file>

<file path=xl/ctrlProps/ctrlProp310.xml><?xml version="1.0" encoding="utf-8"?>
<formControlPr xmlns="http://schemas.microsoft.com/office/spreadsheetml/2009/9/main" objectType="CheckBox" fmlaLink="$AW$22" lockText="1" noThreeD="1"/>
</file>

<file path=xl/ctrlProps/ctrlProp311.xml><?xml version="1.0" encoding="utf-8"?>
<formControlPr xmlns="http://schemas.microsoft.com/office/spreadsheetml/2009/9/main" objectType="CheckBox" fmlaLink="$BG$22" lockText="1" noThreeD="1"/>
</file>

<file path=xl/ctrlProps/ctrlProp312.xml><?xml version="1.0" encoding="utf-8"?>
<formControlPr xmlns="http://schemas.microsoft.com/office/spreadsheetml/2009/9/main" objectType="CheckBox" fmlaLink="$BI$22" lockText="1" noThreeD="1"/>
</file>

<file path=xl/ctrlProps/ctrlProp313.xml><?xml version="1.0" encoding="utf-8"?>
<formControlPr xmlns="http://schemas.microsoft.com/office/spreadsheetml/2009/9/main" objectType="CheckBox" fmlaLink="$BK$22" lockText="1" noThreeD="1"/>
</file>

<file path=xl/ctrlProps/ctrlProp314.xml><?xml version="1.0" encoding="utf-8"?>
<formControlPr xmlns="http://schemas.microsoft.com/office/spreadsheetml/2009/9/main" objectType="CheckBox" fmlaLink="$BM$22" lockText="1" noThreeD="1"/>
</file>

<file path=xl/ctrlProps/ctrlProp315.xml><?xml version="1.0" encoding="utf-8"?>
<formControlPr xmlns="http://schemas.microsoft.com/office/spreadsheetml/2009/9/main" objectType="CheckBox" fmlaLink="$BO$22" lockText="1" noThreeD="1"/>
</file>

<file path=xl/ctrlProps/ctrlProp316.xml><?xml version="1.0" encoding="utf-8"?>
<formControlPr xmlns="http://schemas.microsoft.com/office/spreadsheetml/2009/9/main" objectType="CheckBox" fmlaLink="$BQ$22" lockText="1" noThreeD="1"/>
</file>

<file path=xl/ctrlProps/ctrlProp317.xml><?xml version="1.0" encoding="utf-8"?>
<formControlPr xmlns="http://schemas.microsoft.com/office/spreadsheetml/2009/9/main" objectType="CheckBox" fmlaLink="$BS$22" lockText="1" noThreeD="1"/>
</file>

<file path=xl/ctrlProps/ctrlProp318.xml><?xml version="1.0" encoding="utf-8"?>
<formControlPr xmlns="http://schemas.microsoft.com/office/spreadsheetml/2009/9/main" objectType="CheckBox" fmlaLink="$BU$22" lockText="1" noThreeD="1"/>
</file>

<file path=xl/ctrlProps/ctrlProp319.xml><?xml version="1.0" encoding="utf-8"?>
<formControlPr xmlns="http://schemas.microsoft.com/office/spreadsheetml/2009/9/main" objectType="CheckBox" fmlaLink="$BW$22" lockText="1" noThreeD="1"/>
</file>

<file path=xl/ctrlProps/ctrlProp320.xml><?xml version="1.0" encoding="utf-8"?>
<formControlPr xmlns="http://schemas.microsoft.com/office/spreadsheetml/2009/9/main" objectType="CheckBox" fmlaLink="$BY$22" lockText="1" noThreeD="1"/>
</file>

<file path=xl/ctrlProps/ctrlProp321.xml><?xml version="1.0" encoding="utf-8"?>
<formControlPr xmlns="http://schemas.microsoft.com/office/spreadsheetml/2009/9/main" objectType="CheckBox" fmlaLink="$CA$22" lockText="1" noThreeD="1"/>
</file>

<file path=xl/ctrlProps/ctrlProp322.xml><?xml version="1.0" encoding="utf-8"?>
<formControlPr xmlns="http://schemas.microsoft.com/office/spreadsheetml/2009/9/main" objectType="CheckBox" fmlaLink="$CC$22" lockText="1" noThreeD="1"/>
</file>

<file path=xl/ctrlProps/ctrlProp323.xml><?xml version="1.0" encoding="utf-8"?>
<formControlPr xmlns="http://schemas.microsoft.com/office/spreadsheetml/2009/9/main" objectType="CheckBox" fmlaLink="$CE$22" lockText="1" noThreeD="1"/>
</file>

<file path=xl/ctrlProps/ctrlProp324.xml><?xml version="1.0" encoding="utf-8"?>
<formControlPr xmlns="http://schemas.microsoft.com/office/spreadsheetml/2009/9/main" objectType="CheckBox" fmlaLink="$CG$22" lockText="1" noThreeD="1"/>
</file>

<file path=xl/ctrlProps/ctrlProp325.xml><?xml version="1.0" encoding="utf-8"?>
<formControlPr xmlns="http://schemas.microsoft.com/office/spreadsheetml/2009/9/main" objectType="CheckBox" fmlaLink="$AG$23" lockText="1" noThreeD="1"/>
</file>

<file path=xl/ctrlProps/ctrlProp326.xml><?xml version="1.0" encoding="utf-8"?>
<formControlPr xmlns="http://schemas.microsoft.com/office/spreadsheetml/2009/9/main" objectType="CheckBox" fmlaLink="$AH$23" lockText="1" noThreeD="1"/>
</file>

<file path=xl/ctrlProps/ctrlProp327.xml><?xml version="1.0" encoding="utf-8"?>
<formControlPr xmlns="http://schemas.microsoft.com/office/spreadsheetml/2009/9/main" objectType="CheckBox" fmlaLink="$AK$23" lockText="1" noThreeD="1"/>
</file>

<file path=xl/ctrlProps/ctrlProp328.xml><?xml version="1.0" encoding="utf-8"?>
<formControlPr xmlns="http://schemas.microsoft.com/office/spreadsheetml/2009/9/main" objectType="CheckBox" fmlaLink="$AW$23" lockText="1" noThreeD="1"/>
</file>

<file path=xl/ctrlProps/ctrlProp329.xml><?xml version="1.0" encoding="utf-8"?>
<formControlPr xmlns="http://schemas.microsoft.com/office/spreadsheetml/2009/9/main" objectType="CheckBox" fmlaLink="$BG$23" lockText="1" noThreeD="1"/>
</file>

<file path=xl/ctrlProps/ctrlProp330.xml><?xml version="1.0" encoding="utf-8"?>
<formControlPr xmlns="http://schemas.microsoft.com/office/spreadsheetml/2009/9/main" objectType="CheckBox" fmlaLink="$BI$23" lockText="1" noThreeD="1"/>
</file>

<file path=xl/ctrlProps/ctrlProp331.xml><?xml version="1.0" encoding="utf-8"?>
<formControlPr xmlns="http://schemas.microsoft.com/office/spreadsheetml/2009/9/main" objectType="CheckBox" fmlaLink="$BK$23" lockText="1" noThreeD="1"/>
</file>

<file path=xl/ctrlProps/ctrlProp332.xml><?xml version="1.0" encoding="utf-8"?>
<formControlPr xmlns="http://schemas.microsoft.com/office/spreadsheetml/2009/9/main" objectType="CheckBox" fmlaLink="$BM$23" lockText="1" noThreeD="1"/>
</file>

<file path=xl/ctrlProps/ctrlProp333.xml><?xml version="1.0" encoding="utf-8"?>
<formControlPr xmlns="http://schemas.microsoft.com/office/spreadsheetml/2009/9/main" objectType="CheckBox" fmlaLink="$BO$23" lockText="1" noThreeD="1"/>
</file>

<file path=xl/ctrlProps/ctrlProp334.xml><?xml version="1.0" encoding="utf-8"?>
<formControlPr xmlns="http://schemas.microsoft.com/office/spreadsheetml/2009/9/main" objectType="CheckBox" fmlaLink="$BQ$23" lockText="1" noThreeD="1"/>
</file>

<file path=xl/ctrlProps/ctrlProp335.xml><?xml version="1.0" encoding="utf-8"?>
<formControlPr xmlns="http://schemas.microsoft.com/office/spreadsheetml/2009/9/main" objectType="CheckBox" fmlaLink="$BS$23" lockText="1" noThreeD="1"/>
</file>

<file path=xl/ctrlProps/ctrlProp336.xml><?xml version="1.0" encoding="utf-8"?>
<formControlPr xmlns="http://schemas.microsoft.com/office/spreadsheetml/2009/9/main" objectType="CheckBox" fmlaLink="$BU$23" lockText="1" noThreeD="1"/>
</file>

<file path=xl/ctrlProps/ctrlProp337.xml><?xml version="1.0" encoding="utf-8"?>
<formControlPr xmlns="http://schemas.microsoft.com/office/spreadsheetml/2009/9/main" objectType="CheckBox" fmlaLink="$BW$23" lockText="1" noThreeD="1"/>
</file>

<file path=xl/ctrlProps/ctrlProp338.xml><?xml version="1.0" encoding="utf-8"?>
<formControlPr xmlns="http://schemas.microsoft.com/office/spreadsheetml/2009/9/main" objectType="CheckBox" fmlaLink="$BY$23" lockText="1" noThreeD="1"/>
</file>

<file path=xl/ctrlProps/ctrlProp339.xml><?xml version="1.0" encoding="utf-8"?>
<formControlPr xmlns="http://schemas.microsoft.com/office/spreadsheetml/2009/9/main" objectType="CheckBox" fmlaLink="$CA$23" lockText="1" noThreeD="1"/>
</file>

<file path=xl/ctrlProps/ctrlProp340.xml><?xml version="1.0" encoding="utf-8"?>
<formControlPr xmlns="http://schemas.microsoft.com/office/spreadsheetml/2009/9/main" objectType="CheckBox" fmlaLink="$CC$23" lockText="1" noThreeD="1"/>
</file>

<file path=xl/ctrlProps/ctrlProp341.xml><?xml version="1.0" encoding="utf-8"?>
<formControlPr xmlns="http://schemas.microsoft.com/office/spreadsheetml/2009/9/main" objectType="CheckBox" fmlaLink="$CE$23" lockText="1" noThreeD="1"/>
</file>

<file path=xl/ctrlProps/ctrlProp342.xml><?xml version="1.0" encoding="utf-8"?>
<formControlPr xmlns="http://schemas.microsoft.com/office/spreadsheetml/2009/9/main" objectType="CheckBox" fmlaLink="$CG$23" lockText="1" noThreeD="1"/>
</file>

<file path=xl/ctrlProps/ctrlProp343.xml><?xml version="1.0" encoding="utf-8"?>
<formControlPr xmlns="http://schemas.microsoft.com/office/spreadsheetml/2009/9/main" objectType="CheckBox" fmlaLink="$AG$24" lockText="1" noThreeD="1"/>
</file>

<file path=xl/ctrlProps/ctrlProp344.xml><?xml version="1.0" encoding="utf-8"?>
<formControlPr xmlns="http://schemas.microsoft.com/office/spreadsheetml/2009/9/main" objectType="CheckBox" fmlaLink="$AH$24" lockText="1" noThreeD="1"/>
</file>

<file path=xl/ctrlProps/ctrlProp345.xml><?xml version="1.0" encoding="utf-8"?>
<formControlPr xmlns="http://schemas.microsoft.com/office/spreadsheetml/2009/9/main" objectType="CheckBox" fmlaLink="$AK$24" lockText="1" noThreeD="1"/>
</file>

<file path=xl/ctrlProps/ctrlProp346.xml><?xml version="1.0" encoding="utf-8"?>
<formControlPr xmlns="http://schemas.microsoft.com/office/spreadsheetml/2009/9/main" objectType="CheckBox" fmlaLink="$AW$24" lockText="1" noThreeD="1"/>
</file>

<file path=xl/ctrlProps/ctrlProp347.xml><?xml version="1.0" encoding="utf-8"?>
<formControlPr xmlns="http://schemas.microsoft.com/office/spreadsheetml/2009/9/main" objectType="CheckBox" fmlaLink="$BG$24" lockText="1" noThreeD="1"/>
</file>

<file path=xl/ctrlProps/ctrlProp348.xml><?xml version="1.0" encoding="utf-8"?>
<formControlPr xmlns="http://schemas.microsoft.com/office/spreadsheetml/2009/9/main" objectType="CheckBox" fmlaLink="$BI$24" lockText="1" noThreeD="1"/>
</file>

<file path=xl/ctrlProps/ctrlProp349.xml><?xml version="1.0" encoding="utf-8"?>
<formControlPr xmlns="http://schemas.microsoft.com/office/spreadsheetml/2009/9/main" objectType="CheckBox" fmlaLink="$BK$24" lockText="1" noThreeD="1"/>
</file>

<file path=xl/ctrlProps/ctrlProp350.xml><?xml version="1.0" encoding="utf-8"?>
<formControlPr xmlns="http://schemas.microsoft.com/office/spreadsheetml/2009/9/main" objectType="CheckBox" fmlaLink="$BM$24" lockText="1" noThreeD="1"/>
</file>

<file path=xl/ctrlProps/ctrlProp351.xml><?xml version="1.0" encoding="utf-8"?>
<formControlPr xmlns="http://schemas.microsoft.com/office/spreadsheetml/2009/9/main" objectType="CheckBox" fmlaLink="$BO$24" lockText="1" noThreeD="1"/>
</file>

<file path=xl/ctrlProps/ctrlProp352.xml><?xml version="1.0" encoding="utf-8"?>
<formControlPr xmlns="http://schemas.microsoft.com/office/spreadsheetml/2009/9/main" objectType="CheckBox" fmlaLink="$BQ$24" lockText="1" noThreeD="1"/>
</file>

<file path=xl/ctrlProps/ctrlProp353.xml><?xml version="1.0" encoding="utf-8"?>
<formControlPr xmlns="http://schemas.microsoft.com/office/spreadsheetml/2009/9/main" objectType="CheckBox" fmlaLink="$BS$24" lockText="1" noThreeD="1"/>
</file>

<file path=xl/ctrlProps/ctrlProp354.xml><?xml version="1.0" encoding="utf-8"?>
<formControlPr xmlns="http://schemas.microsoft.com/office/spreadsheetml/2009/9/main" objectType="CheckBox" fmlaLink="$BU$24" lockText="1" noThreeD="1"/>
</file>

<file path=xl/ctrlProps/ctrlProp355.xml><?xml version="1.0" encoding="utf-8"?>
<formControlPr xmlns="http://schemas.microsoft.com/office/spreadsheetml/2009/9/main" objectType="CheckBox" fmlaLink="$BW$24" lockText="1" noThreeD="1"/>
</file>

<file path=xl/ctrlProps/ctrlProp356.xml><?xml version="1.0" encoding="utf-8"?>
<formControlPr xmlns="http://schemas.microsoft.com/office/spreadsheetml/2009/9/main" objectType="CheckBox" fmlaLink="$BY$24" lockText="1" noThreeD="1"/>
</file>

<file path=xl/ctrlProps/ctrlProp357.xml><?xml version="1.0" encoding="utf-8"?>
<formControlPr xmlns="http://schemas.microsoft.com/office/spreadsheetml/2009/9/main" objectType="CheckBox" fmlaLink="$CA$24" lockText="1" noThreeD="1"/>
</file>

<file path=xl/ctrlProps/ctrlProp358.xml><?xml version="1.0" encoding="utf-8"?>
<formControlPr xmlns="http://schemas.microsoft.com/office/spreadsheetml/2009/9/main" objectType="CheckBox" fmlaLink="$CC$24" lockText="1" noThreeD="1"/>
</file>

<file path=xl/ctrlProps/ctrlProp359.xml><?xml version="1.0" encoding="utf-8"?>
<formControlPr xmlns="http://schemas.microsoft.com/office/spreadsheetml/2009/9/main" objectType="CheckBox" fmlaLink="$CE$24" lockText="1" noThreeD="1"/>
</file>

<file path=xl/ctrlProps/ctrlProp360.xml><?xml version="1.0" encoding="utf-8"?>
<formControlPr xmlns="http://schemas.microsoft.com/office/spreadsheetml/2009/9/main" objectType="CheckBox" fmlaLink="$CG$24" lockText="1" noThreeD="1"/>
</file>

<file path=xl/ctrlProps/ctrlProp361.xml><?xml version="1.0" encoding="utf-8"?>
<formControlPr xmlns="http://schemas.microsoft.com/office/spreadsheetml/2009/9/main" objectType="CheckBox" fmlaLink="$AG$25" lockText="1" noThreeD="1"/>
</file>

<file path=xl/ctrlProps/ctrlProp362.xml><?xml version="1.0" encoding="utf-8"?>
<formControlPr xmlns="http://schemas.microsoft.com/office/spreadsheetml/2009/9/main" objectType="CheckBox" fmlaLink="$AH$25" lockText="1" noThreeD="1"/>
</file>

<file path=xl/ctrlProps/ctrlProp363.xml><?xml version="1.0" encoding="utf-8"?>
<formControlPr xmlns="http://schemas.microsoft.com/office/spreadsheetml/2009/9/main" objectType="CheckBox" fmlaLink="$AK$25" lockText="1" noThreeD="1"/>
</file>

<file path=xl/ctrlProps/ctrlProp364.xml><?xml version="1.0" encoding="utf-8"?>
<formControlPr xmlns="http://schemas.microsoft.com/office/spreadsheetml/2009/9/main" objectType="CheckBox" fmlaLink="$AW$25" lockText="1" noThreeD="1"/>
</file>

<file path=xl/ctrlProps/ctrlProp365.xml><?xml version="1.0" encoding="utf-8"?>
<formControlPr xmlns="http://schemas.microsoft.com/office/spreadsheetml/2009/9/main" objectType="CheckBox" fmlaLink="$BG$25" lockText="1" noThreeD="1"/>
</file>

<file path=xl/ctrlProps/ctrlProp366.xml><?xml version="1.0" encoding="utf-8"?>
<formControlPr xmlns="http://schemas.microsoft.com/office/spreadsheetml/2009/9/main" objectType="CheckBox" fmlaLink="$BI$25" lockText="1" noThreeD="1"/>
</file>

<file path=xl/ctrlProps/ctrlProp367.xml><?xml version="1.0" encoding="utf-8"?>
<formControlPr xmlns="http://schemas.microsoft.com/office/spreadsheetml/2009/9/main" objectType="CheckBox" fmlaLink="$BK$25" lockText="1" noThreeD="1"/>
</file>

<file path=xl/ctrlProps/ctrlProp368.xml><?xml version="1.0" encoding="utf-8"?>
<formControlPr xmlns="http://schemas.microsoft.com/office/spreadsheetml/2009/9/main" objectType="CheckBox" fmlaLink="$BM$25" lockText="1" noThreeD="1"/>
</file>

<file path=xl/ctrlProps/ctrlProp369.xml><?xml version="1.0" encoding="utf-8"?>
<formControlPr xmlns="http://schemas.microsoft.com/office/spreadsheetml/2009/9/main" objectType="CheckBox" fmlaLink="$BO$25" lockText="1" noThreeD="1"/>
</file>

<file path=xl/ctrlProps/ctrlProp370.xml><?xml version="1.0" encoding="utf-8"?>
<formControlPr xmlns="http://schemas.microsoft.com/office/spreadsheetml/2009/9/main" objectType="CheckBox" fmlaLink="$BQ$25" lockText="1" noThreeD="1"/>
</file>

<file path=xl/ctrlProps/ctrlProp371.xml><?xml version="1.0" encoding="utf-8"?>
<formControlPr xmlns="http://schemas.microsoft.com/office/spreadsheetml/2009/9/main" objectType="CheckBox" fmlaLink="$BS$25" lockText="1" noThreeD="1"/>
</file>

<file path=xl/ctrlProps/ctrlProp372.xml><?xml version="1.0" encoding="utf-8"?>
<formControlPr xmlns="http://schemas.microsoft.com/office/spreadsheetml/2009/9/main" objectType="CheckBox" fmlaLink="$BU$25" lockText="1" noThreeD="1"/>
</file>

<file path=xl/ctrlProps/ctrlProp373.xml><?xml version="1.0" encoding="utf-8"?>
<formControlPr xmlns="http://schemas.microsoft.com/office/spreadsheetml/2009/9/main" objectType="CheckBox" fmlaLink="$BW$25" lockText="1" noThreeD="1"/>
</file>

<file path=xl/ctrlProps/ctrlProp374.xml><?xml version="1.0" encoding="utf-8"?>
<formControlPr xmlns="http://schemas.microsoft.com/office/spreadsheetml/2009/9/main" objectType="CheckBox" fmlaLink="$BY$25" lockText="1" noThreeD="1"/>
</file>

<file path=xl/ctrlProps/ctrlProp375.xml><?xml version="1.0" encoding="utf-8"?>
<formControlPr xmlns="http://schemas.microsoft.com/office/spreadsheetml/2009/9/main" objectType="CheckBox" fmlaLink="$CA$25" lockText="1" noThreeD="1"/>
</file>

<file path=xl/ctrlProps/ctrlProp376.xml><?xml version="1.0" encoding="utf-8"?>
<formControlPr xmlns="http://schemas.microsoft.com/office/spreadsheetml/2009/9/main" objectType="CheckBox" fmlaLink="$CC$25" lockText="1" noThreeD="1"/>
</file>

<file path=xl/ctrlProps/ctrlProp377.xml><?xml version="1.0" encoding="utf-8"?>
<formControlPr xmlns="http://schemas.microsoft.com/office/spreadsheetml/2009/9/main" objectType="CheckBox" fmlaLink="$CE$25" lockText="1" noThreeD="1"/>
</file>

<file path=xl/ctrlProps/ctrlProp378.xml><?xml version="1.0" encoding="utf-8"?>
<formControlPr xmlns="http://schemas.microsoft.com/office/spreadsheetml/2009/9/main" objectType="CheckBox" fmlaLink="$CG$25" lockText="1" noThreeD="1"/>
</file>

<file path=xl/ctrlProps/ctrlProp379.xml><?xml version="1.0" encoding="utf-8"?>
<formControlPr xmlns="http://schemas.microsoft.com/office/spreadsheetml/2009/9/main" objectType="CheckBox" fmlaLink="$AG$26" lockText="1" noThreeD="1"/>
</file>

<file path=xl/ctrlProps/ctrlProp380.xml><?xml version="1.0" encoding="utf-8"?>
<formControlPr xmlns="http://schemas.microsoft.com/office/spreadsheetml/2009/9/main" objectType="CheckBox" fmlaLink="$AH$26" lockText="1" noThreeD="1"/>
</file>

<file path=xl/ctrlProps/ctrlProp381.xml><?xml version="1.0" encoding="utf-8"?>
<formControlPr xmlns="http://schemas.microsoft.com/office/spreadsheetml/2009/9/main" objectType="CheckBox" fmlaLink="$AK$26" lockText="1" noThreeD="1"/>
</file>

<file path=xl/ctrlProps/ctrlProp382.xml><?xml version="1.0" encoding="utf-8"?>
<formControlPr xmlns="http://schemas.microsoft.com/office/spreadsheetml/2009/9/main" objectType="CheckBox" fmlaLink="$AW$26" lockText="1" noThreeD="1"/>
</file>

<file path=xl/ctrlProps/ctrlProp383.xml><?xml version="1.0" encoding="utf-8"?>
<formControlPr xmlns="http://schemas.microsoft.com/office/spreadsheetml/2009/9/main" objectType="CheckBox" fmlaLink="$BG$26" lockText="1" noThreeD="1"/>
</file>

<file path=xl/ctrlProps/ctrlProp384.xml><?xml version="1.0" encoding="utf-8"?>
<formControlPr xmlns="http://schemas.microsoft.com/office/spreadsheetml/2009/9/main" objectType="CheckBox" fmlaLink="$BI$26" lockText="1" noThreeD="1"/>
</file>

<file path=xl/ctrlProps/ctrlProp385.xml><?xml version="1.0" encoding="utf-8"?>
<formControlPr xmlns="http://schemas.microsoft.com/office/spreadsheetml/2009/9/main" objectType="CheckBox" fmlaLink="$BK$26" lockText="1" noThreeD="1"/>
</file>

<file path=xl/ctrlProps/ctrlProp386.xml><?xml version="1.0" encoding="utf-8"?>
<formControlPr xmlns="http://schemas.microsoft.com/office/spreadsheetml/2009/9/main" objectType="CheckBox" fmlaLink="$BM$26" lockText="1" noThreeD="1"/>
</file>

<file path=xl/ctrlProps/ctrlProp387.xml><?xml version="1.0" encoding="utf-8"?>
<formControlPr xmlns="http://schemas.microsoft.com/office/spreadsheetml/2009/9/main" objectType="CheckBox" fmlaLink="$BO$26" lockText="1" noThreeD="1"/>
</file>

<file path=xl/ctrlProps/ctrlProp388.xml><?xml version="1.0" encoding="utf-8"?>
<formControlPr xmlns="http://schemas.microsoft.com/office/spreadsheetml/2009/9/main" objectType="CheckBox" fmlaLink="$BQ$26" lockText="1" noThreeD="1"/>
</file>

<file path=xl/ctrlProps/ctrlProp389.xml><?xml version="1.0" encoding="utf-8"?>
<formControlPr xmlns="http://schemas.microsoft.com/office/spreadsheetml/2009/9/main" objectType="CheckBox" fmlaLink="$BS$26" lockText="1" noThreeD="1"/>
</file>

<file path=xl/ctrlProps/ctrlProp390.xml><?xml version="1.0" encoding="utf-8"?>
<formControlPr xmlns="http://schemas.microsoft.com/office/spreadsheetml/2009/9/main" objectType="CheckBox" fmlaLink="$BU$26" lockText="1" noThreeD="1"/>
</file>

<file path=xl/ctrlProps/ctrlProp391.xml><?xml version="1.0" encoding="utf-8"?>
<formControlPr xmlns="http://schemas.microsoft.com/office/spreadsheetml/2009/9/main" objectType="CheckBox" fmlaLink="$BW$26" lockText="1" noThreeD="1"/>
</file>

<file path=xl/ctrlProps/ctrlProp392.xml><?xml version="1.0" encoding="utf-8"?>
<formControlPr xmlns="http://schemas.microsoft.com/office/spreadsheetml/2009/9/main" objectType="CheckBox" fmlaLink="$BY$26" lockText="1" noThreeD="1"/>
</file>

<file path=xl/ctrlProps/ctrlProp393.xml><?xml version="1.0" encoding="utf-8"?>
<formControlPr xmlns="http://schemas.microsoft.com/office/spreadsheetml/2009/9/main" objectType="CheckBox" fmlaLink="$CA$26" lockText="1" noThreeD="1"/>
</file>

<file path=xl/ctrlProps/ctrlProp394.xml><?xml version="1.0" encoding="utf-8"?>
<formControlPr xmlns="http://schemas.microsoft.com/office/spreadsheetml/2009/9/main" objectType="CheckBox" fmlaLink="$CC$26" lockText="1" noThreeD="1"/>
</file>

<file path=xl/ctrlProps/ctrlProp395.xml><?xml version="1.0" encoding="utf-8"?>
<formControlPr xmlns="http://schemas.microsoft.com/office/spreadsheetml/2009/9/main" objectType="CheckBox" fmlaLink="$CE$26" lockText="1" noThreeD="1"/>
</file>

<file path=xl/ctrlProps/ctrlProp396.xml><?xml version="1.0" encoding="utf-8"?>
<formControlPr xmlns="http://schemas.microsoft.com/office/spreadsheetml/2009/9/main" objectType="CheckBox" fmlaLink="$CG$26" lockText="1" noThreeD="1"/>
</file>

<file path=xl/ctrlProps/ctrlProp397.xml><?xml version="1.0" encoding="utf-8"?>
<formControlPr xmlns="http://schemas.microsoft.com/office/spreadsheetml/2009/9/main" objectType="CheckBox" fmlaLink="$AG$27" lockText="1" noThreeD="1"/>
</file>

<file path=xl/ctrlProps/ctrlProp398.xml><?xml version="1.0" encoding="utf-8"?>
<formControlPr xmlns="http://schemas.microsoft.com/office/spreadsheetml/2009/9/main" objectType="CheckBox" fmlaLink="$AH$27" lockText="1" noThreeD="1"/>
</file>

<file path=xl/ctrlProps/ctrlProp399.xml><?xml version="1.0" encoding="utf-8"?>
<formControlPr xmlns="http://schemas.microsoft.com/office/spreadsheetml/2009/9/main" objectType="CheckBox" fmlaLink="$AK$27" lockText="1" noThreeD="1"/>
</file>

<file path=xl/ctrlProps/ctrlProp400.xml><?xml version="1.0" encoding="utf-8"?>
<formControlPr xmlns="http://schemas.microsoft.com/office/spreadsheetml/2009/9/main" objectType="CheckBox" fmlaLink="$AW$27" lockText="1" noThreeD="1"/>
</file>

<file path=xl/ctrlProps/ctrlProp401.xml><?xml version="1.0" encoding="utf-8"?>
<formControlPr xmlns="http://schemas.microsoft.com/office/spreadsheetml/2009/9/main" objectType="CheckBox" fmlaLink="$BG$27" lockText="1" noThreeD="1"/>
</file>

<file path=xl/ctrlProps/ctrlProp402.xml><?xml version="1.0" encoding="utf-8"?>
<formControlPr xmlns="http://schemas.microsoft.com/office/spreadsheetml/2009/9/main" objectType="CheckBox" fmlaLink="$BI$27" lockText="1" noThreeD="1"/>
</file>

<file path=xl/ctrlProps/ctrlProp403.xml><?xml version="1.0" encoding="utf-8"?>
<formControlPr xmlns="http://schemas.microsoft.com/office/spreadsheetml/2009/9/main" objectType="CheckBox" fmlaLink="$BK$27" lockText="1" noThreeD="1"/>
</file>

<file path=xl/ctrlProps/ctrlProp404.xml><?xml version="1.0" encoding="utf-8"?>
<formControlPr xmlns="http://schemas.microsoft.com/office/spreadsheetml/2009/9/main" objectType="CheckBox" fmlaLink="$BM$27" lockText="1" noThreeD="1"/>
</file>

<file path=xl/ctrlProps/ctrlProp405.xml><?xml version="1.0" encoding="utf-8"?>
<formControlPr xmlns="http://schemas.microsoft.com/office/spreadsheetml/2009/9/main" objectType="CheckBox" fmlaLink="$BO$27" lockText="1" noThreeD="1"/>
</file>

<file path=xl/ctrlProps/ctrlProp406.xml><?xml version="1.0" encoding="utf-8"?>
<formControlPr xmlns="http://schemas.microsoft.com/office/spreadsheetml/2009/9/main" objectType="CheckBox" fmlaLink="$BQ$27" lockText="1" noThreeD="1"/>
</file>

<file path=xl/ctrlProps/ctrlProp407.xml><?xml version="1.0" encoding="utf-8"?>
<formControlPr xmlns="http://schemas.microsoft.com/office/spreadsheetml/2009/9/main" objectType="CheckBox" fmlaLink="$BS$27" lockText="1" noThreeD="1"/>
</file>

<file path=xl/ctrlProps/ctrlProp408.xml><?xml version="1.0" encoding="utf-8"?>
<formControlPr xmlns="http://schemas.microsoft.com/office/spreadsheetml/2009/9/main" objectType="CheckBox" fmlaLink="$BU$27" lockText="1" noThreeD="1"/>
</file>

<file path=xl/ctrlProps/ctrlProp409.xml><?xml version="1.0" encoding="utf-8"?>
<formControlPr xmlns="http://schemas.microsoft.com/office/spreadsheetml/2009/9/main" objectType="CheckBox" fmlaLink="$BW$27" lockText="1" noThreeD="1"/>
</file>

<file path=xl/ctrlProps/ctrlProp410.xml><?xml version="1.0" encoding="utf-8"?>
<formControlPr xmlns="http://schemas.microsoft.com/office/spreadsheetml/2009/9/main" objectType="CheckBox" fmlaLink="$BY$27" lockText="1" noThreeD="1"/>
</file>

<file path=xl/ctrlProps/ctrlProp411.xml><?xml version="1.0" encoding="utf-8"?>
<formControlPr xmlns="http://schemas.microsoft.com/office/spreadsheetml/2009/9/main" objectType="CheckBox" fmlaLink="$CA$27" lockText="1" noThreeD="1"/>
</file>

<file path=xl/ctrlProps/ctrlProp412.xml><?xml version="1.0" encoding="utf-8"?>
<formControlPr xmlns="http://schemas.microsoft.com/office/spreadsheetml/2009/9/main" objectType="CheckBox" fmlaLink="$CC$27" lockText="1" noThreeD="1"/>
</file>

<file path=xl/ctrlProps/ctrlProp413.xml><?xml version="1.0" encoding="utf-8"?>
<formControlPr xmlns="http://schemas.microsoft.com/office/spreadsheetml/2009/9/main" objectType="CheckBox" fmlaLink="$CE$27" lockText="1" noThreeD="1"/>
</file>

<file path=xl/ctrlProps/ctrlProp414.xml><?xml version="1.0" encoding="utf-8"?>
<formControlPr xmlns="http://schemas.microsoft.com/office/spreadsheetml/2009/9/main" objectType="CheckBox" fmlaLink="$CG$27" lockText="1" noThreeD="1"/>
</file>

<file path=xl/ctrlProps/ctrlProp415.xml><?xml version="1.0" encoding="utf-8"?>
<formControlPr xmlns="http://schemas.microsoft.com/office/spreadsheetml/2009/9/main" objectType="CheckBox" fmlaLink="$AG$28" lockText="1" noThreeD="1"/>
</file>

<file path=xl/ctrlProps/ctrlProp416.xml><?xml version="1.0" encoding="utf-8"?>
<formControlPr xmlns="http://schemas.microsoft.com/office/spreadsheetml/2009/9/main" objectType="CheckBox" fmlaLink="$AH$28" lockText="1" noThreeD="1"/>
</file>

<file path=xl/ctrlProps/ctrlProp417.xml><?xml version="1.0" encoding="utf-8"?>
<formControlPr xmlns="http://schemas.microsoft.com/office/spreadsheetml/2009/9/main" objectType="CheckBox" fmlaLink="$AK$28" lockText="1" noThreeD="1"/>
</file>

<file path=xl/ctrlProps/ctrlProp418.xml><?xml version="1.0" encoding="utf-8"?>
<formControlPr xmlns="http://schemas.microsoft.com/office/spreadsheetml/2009/9/main" objectType="CheckBox" fmlaLink="$AW$28" lockText="1" noThreeD="1"/>
</file>

<file path=xl/ctrlProps/ctrlProp419.xml><?xml version="1.0" encoding="utf-8"?>
<formControlPr xmlns="http://schemas.microsoft.com/office/spreadsheetml/2009/9/main" objectType="CheckBox" fmlaLink="$BG$28" lockText="1" noThreeD="1"/>
</file>

<file path=xl/ctrlProps/ctrlProp420.xml><?xml version="1.0" encoding="utf-8"?>
<formControlPr xmlns="http://schemas.microsoft.com/office/spreadsheetml/2009/9/main" objectType="CheckBox" fmlaLink="$BI$28" lockText="1" noThreeD="1"/>
</file>

<file path=xl/ctrlProps/ctrlProp421.xml><?xml version="1.0" encoding="utf-8"?>
<formControlPr xmlns="http://schemas.microsoft.com/office/spreadsheetml/2009/9/main" objectType="CheckBox" fmlaLink="$BK$28" lockText="1" noThreeD="1"/>
</file>

<file path=xl/ctrlProps/ctrlProp422.xml><?xml version="1.0" encoding="utf-8"?>
<formControlPr xmlns="http://schemas.microsoft.com/office/spreadsheetml/2009/9/main" objectType="CheckBox" fmlaLink="$BM$28" lockText="1" noThreeD="1"/>
</file>

<file path=xl/ctrlProps/ctrlProp423.xml><?xml version="1.0" encoding="utf-8"?>
<formControlPr xmlns="http://schemas.microsoft.com/office/spreadsheetml/2009/9/main" objectType="CheckBox" fmlaLink="$BO$28" lockText="1" noThreeD="1"/>
</file>

<file path=xl/ctrlProps/ctrlProp424.xml><?xml version="1.0" encoding="utf-8"?>
<formControlPr xmlns="http://schemas.microsoft.com/office/spreadsheetml/2009/9/main" objectType="CheckBox" fmlaLink="$BQ$28" lockText="1" noThreeD="1"/>
</file>

<file path=xl/ctrlProps/ctrlProp425.xml><?xml version="1.0" encoding="utf-8"?>
<formControlPr xmlns="http://schemas.microsoft.com/office/spreadsheetml/2009/9/main" objectType="CheckBox" fmlaLink="$BS$28" lockText="1" noThreeD="1"/>
</file>

<file path=xl/ctrlProps/ctrlProp426.xml><?xml version="1.0" encoding="utf-8"?>
<formControlPr xmlns="http://schemas.microsoft.com/office/spreadsheetml/2009/9/main" objectType="CheckBox" fmlaLink="$BU$28" lockText="1" noThreeD="1"/>
</file>

<file path=xl/ctrlProps/ctrlProp427.xml><?xml version="1.0" encoding="utf-8"?>
<formControlPr xmlns="http://schemas.microsoft.com/office/spreadsheetml/2009/9/main" objectType="CheckBox" fmlaLink="$BW$28" lockText="1" noThreeD="1"/>
</file>

<file path=xl/ctrlProps/ctrlProp428.xml><?xml version="1.0" encoding="utf-8"?>
<formControlPr xmlns="http://schemas.microsoft.com/office/spreadsheetml/2009/9/main" objectType="CheckBox" fmlaLink="$BY$28" lockText="1" noThreeD="1"/>
</file>

<file path=xl/ctrlProps/ctrlProp429.xml><?xml version="1.0" encoding="utf-8"?>
<formControlPr xmlns="http://schemas.microsoft.com/office/spreadsheetml/2009/9/main" objectType="CheckBox" fmlaLink="$CA$28" lockText="1" noThreeD="1"/>
</file>

<file path=xl/ctrlProps/ctrlProp430.xml><?xml version="1.0" encoding="utf-8"?>
<formControlPr xmlns="http://schemas.microsoft.com/office/spreadsheetml/2009/9/main" objectType="CheckBox" fmlaLink="$CC$28" lockText="1" noThreeD="1"/>
</file>

<file path=xl/ctrlProps/ctrlProp431.xml><?xml version="1.0" encoding="utf-8"?>
<formControlPr xmlns="http://schemas.microsoft.com/office/spreadsheetml/2009/9/main" objectType="CheckBox" fmlaLink="$CE$28" lockText="1" noThreeD="1"/>
</file>

<file path=xl/ctrlProps/ctrlProp432.xml><?xml version="1.0" encoding="utf-8"?>
<formControlPr xmlns="http://schemas.microsoft.com/office/spreadsheetml/2009/9/main" objectType="CheckBox" fmlaLink="$CG$28" lockText="1" noThreeD="1"/>
</file>

<file path=xl/ctrlProps/ctrlProp433.xml><?xml version="1.0" encoding="utf-8"?>
<formControlPr xmlns="http://schemas.microsoft.com/office/spreadsheetml/2009/9/main" objectType="CheckBox" fmlaLink="$AG$29" lockText="1" noThreeD="1"/>
</file>

<file path=xl/ctrlProps/ctrlProp434.xml><?xml version="1.0" encoding="utf-8"?>
<formControlPr xmlns="http://schemas.microsoft.com/office/spreadsheetml/2009/9/main" objectType="CheckBox" fmlaLink="$AH$29" lockText="1" noThreeD="1"/>
</file>

<file path=xl/ctrlProps/ctrlProp435.xml><?xml version="1.0" encoding="utf-8"?>
<formControlPr xmlns="http://schemas.microsoft.com/office/spreadsheetml/2009/9/main" objectType="CheckBox" fmlaLink="$AK$29" lockText="1" noThreeD="1"/>
</file>

<file path=xl/ctrlProps/ctrlProp436.xml><?xml version="1.0" encoding="utf-8"?>
<formControlPr xmlns="http://schemas.microsoft.com/office/spreadsheetml/2009/9/main" objectType="CheckBox" fmlaLink="$AW$29" lockText="1" noThreeD="1"/>
</file>

<file path=xl/ctrlProps/ctrlProp437.xml><?xml version="1.0" encoding="utf-8"?>
<formControlPr xmlns="http://schemas.microsoft.com/office/spreadsheetml/2009/9/main" objectType="CheckBox" fmlaLink="$BG$29" lockText="1" noThreeD="1"/>
</file>

<file path=xl/ctrlProps/ctrlProp438.xml><?xml version="1.0" encoding="utf-8"?>
<formControlPr xmlns="http://schemas.microsoft.com/office/spreadsheetml/2009/9/main" objectType="CheckBox" fmlaLink="$BI$29" lockText="1" noThreeD="1"/>
</file>

<file path=xl/ctrlProps/ctrlProp439.xml><?xml version="1.0" encoding="utf-8"?>
<formControlPr xmlns="http://schemas.microsoft.com/office/spreadsheetml/2009/9/main" objectType="CheckBox" fmlaLink="$BK$29" lockText="1" noThreeD="1"/>
</file>

<file path=xl/ctrlProps/ctrlProp440.xml><?xml version="1.0" encoding="utf-8"?>
<formControlPr xmlns="http://schemas.microsoft.com/office/spreadsheetml/2009/9/main" objectType="CheckBox" fmlaLink="$BM$29" lockText="1" noThreeD="1"/>
</file>

<file path=xl/ctrlProps/ctrlProp441.xml><?xml version="1.0" encoding="utf-8"?>
<formControlPr xmlns="http://schemas.microsoft.com/office/spreadsheetml/2009/9/main" objectType="CheckBox" fmlaLink="$BO$29" lockText="1" noThreeD="1"/>
</file>

<file path=xl/ctrlProps/ctrlProp442.xml><?xml version="1.0" encoding="utf-8"?>
<formControlPr xmlns="http://schemas.microsoft.com/office/spreadsheetml/2009/9/main" objectType="CheckBox" fmlaLink="$BQ$29" lockText="1" noThreeD="1"/>
</file>

<file path=xl/ctrlProps/ctrlProp443.xml><?xml version="1.0" encoding="utf-8"?>
<formControlPr xmlns="http://schemas.microsoft.com/office/spreadsheetml/2009/9/main" objectType="CheckBox" fmlaLink="$BS$29" lockText="1" noThreeD="1"/>
</file>

<file path=xl/ctrlProps/ctrlProp444.xml><?xml version="1.0" encoding="utf-8"?>
<formControlPr xmlns="http://schemas.microsoft.com/office/spreadsheetml/2009/9/main" objectType="CheckBox" fmlaLink="$BU$29" lockText="1" noThreeD="1"/>
</file>

<file path=xl/ctrlProps/ctrlProp445.xml><?xml version="1.0" encoding="utf-8"?>
<formControlPr xmlns="http://schemas.microsoft.com/office/spreadsheetml/2009/9/main" objectType="CheckBox" fmlaLink="$BW$29" lockText="1" noThreeD="1"/>
</file>

<file path=xl/ctrlProps/ctrlProp446.xml><?xml version="1.0" encoding="utf-8"?>
<formControlPr xmlns="http://schemas.microsoft.com/office/spreadsheetml/2009/9/main" objectType="CheckBox" fmlaLink="$BY$29" lockText="1" noThreeD="1"/>
</file>

<file path=xl/ctrlProps/ctrlProp447.xml><?xml version="1.0" encoding="utf-8"?>
<formControlPr xmlns="http://schemas.microsoft.com/office/spreadsheetml/2009/9/main" objectType="CheckBox" fmlaLink="$CA$29" lockText="1" noThreeD="1"/>
</file>

<file path=xl/ctrlProps/ctrlProp448.xml><?xml version="1.0" encoding="utf-8"?>
<formControlPr xmlns="http://schemas.microsoft.com/office/spreadsheetml/2009/9/main" objectType="CheckBox" fmlaLink="$CC$29" lockText="1" noThreeD="1"/>
</file>

<file path=xl/ctrlProps/ctrlProp449.xml><?xml version="1.0" encoding="utf-8"?>
<formControlPr xmlns="http://schemas.microsoft.com/office/spreadsheetml/2009/9/main" objectType="CheckBox" fmlaLink="$CE$29" lockText="1" noThreeD="1"/>
</file>

<file path=xl/ctrlProps/ctrlProp450.xml><?xml version="1.0" encoding="utf-8"?>
<formControlPr xmlns="http://schemas.microsoft.com/office/spreadsheetml/2009/9/main" objectType="CheckBox" fmlaLink="$CG$29" lockText="1" noThreeD="1"/>
</file>

<file path=xl/ctrlProps/ctrlProp451.xml><?xml version="1.0" encoding="utf-8"?>
<formControlPr xmlns="http://schemas.microsoft.com/office/spreadsheetml/2009/9/main" objectType="CheckBox" fmlaLink="$AG$30" lockText="1" noThreeD="1"/>
</file>

<file path=xl/ctrlProps/ctrlProp452.xml><?xml version="1.0" encoding="utf-8"?>
<formControlPr xmlns="http://schemas.microsoft.com/office/spreadsheetml/2009/9/main" objectType="CheckBox" fmlaLink="$AH$30" lockText="1" noThreeD="1"/>
</file>

<file path=xl/ctrlProps/ctrlProp453.xml><?xml version="1.0" encoding="utf-8"?>
<formControlPr xmlns="http://schemas.microsoft.com/office/spreadsheetml/2009/9/main" objectType="CheckBox" fmlaLink="$AK$30" lockText="1" noThreeD="1"/>
</file>

<file path=xl/ctrlProps/ctrlProp454.xml><?xml version="1.0" encoding="utf-8"?>
<formControlPr xmlns="http://schemas.microsoft.com/office/spreadsheetml/2009/9/main" objectType="CheckBox" fmlaLink="$AW$30" lockText="1" noThreeD="1"/>
</file>

<file path=xl/ctrlProps/ctrlProp455.xml><?xml version="1.0" encoding="utf-8"?>
<formControlPr xmlns="http://schemas.microsoft.com/office/spreadsheetml/2009/9/main" objectType="CheckBox" fmlaLink="$BG$30" lockText="1" noThreeD="1"/>
</file>

<file path=xl/ctrlProps/ctrlProp456.xml><?xml version="1.0" encoding="utf-8"?>
<formControlPr xmlns="http://schemas.microsoft.com/office/spreadsheetml/2009/9/main" objectType="CheckBox" fmlaLink="$BI$30" lockText="1" noThreeD="1"/>
</file>

<file path=xl/ctrlProps/ctrlProp457.xml><?xml version="1.0" encoding="utf-8"?>
<formControlPr xmlns="http://schemas.microsoft.com/office/spreadsheetml/2009/9/main" objectType="CheckBox" fmlaLink="$BK$30" lockText="1" noThreeD="1"/>
</file>

<file path=xl/ctrlProps/ctrlProp458.xml><?xml version="1.0" encoding="utf-8"?>
<formControlPr xmlns="http://schemas.microsoft.com/office/spreadsheetml/2009/9/main" objectType="CheckBox" fmlaLink="$BM$30" lockText="1" noThreeD="1"/>
</file>

<file path=xl/ctrlProps/ctrlProp459.xml><?xml version="1.0" encoding="utf-8"?>
<formControlPr xmlns="http://schemas.microsoft.com/office/spreadsheetml/2009/9/main" objectType="CheckBox" fmlaLink="$BO$30" lockText="1" noThreeD="1"/>
</file>

<file path=xl/ctrlProps/ctrlProp460.xml><?xml version="1.0" encoding="utf-8"?>
<formControlPr xmlns="http://schemas.microsoft.com/office/spreadsheetml/2009/9/main" objectType="CheckBox" fmlaLink="$BQ$30" lockText="1" noThreeD="1"/>
</file>

<file path=xl/ctrlProps/ctrlProp461.xml><?xml version="1.0" encoding="utf-8"?>
<formControlPr xmlns="http://schemas.microsoft.com/office/spreadsheetml/2009/9/main" objectType="CheckBox" fmlaLink="$BS$30" lockText="1" noThreeD="1"/>
</file>

<file path=xl/ctrlProps/ctrlProp462.xml><?xml version="1.0" encoding="utf-8"?>
<formControlPr xmlns="http://schemas.microsoft.com/office/spreadsheetml/2009/9/main" objectType="CheckBox" fmlaLink="$BU$30" lockText="1" noThreeD="1"/>
</file>

<file path=xl/ctrlProps/ctrlProp463.xml><?xml version="1.0" encoding="utf-8"?>
<formControlPr xmlns="http://schemas.microsoft.com/office/spreadsheetml/2009/9/main" objectType="CheckBox" fmlaLink="$BW$30" lockText="1" noThreeD="1"/>
</file>

<file path=xl/ctrlProps/ctrlProp464.xml><?xml version="1.0" encoding="utf-8"?>
<formControlPr xmlns="http://schemas.microsoft.com/office/spreadsheetml/2009/9/main" objectType="CheckBox" fmlaLink="$BY$30" lockText="1" noThreeD="1"/>
</file>

<file path=xl/ctrlProps/ctrlProp465.xml><?xml version="1.0" encoding="utf-8"?>
<formControlPr xmlns="http://schemas.microsoft.com/office/spreadsheetml/2009/9/main" objectType="CheckBox" fmlaLink="$CA$30" lockText="1" noThreeD="1"/>
</file>

<file path=xl/ctrlProps/ctrlProp466.xml><?xml version="1.0" encoding="utf-8"?>
<formControlPr xmlns="http://schemas.microsoft.com/office/spreadsheetml/2009/9/main" objectType="CheckBox" fmlaLink="$CC$30" lockText="1" noThreeD="1"/>
</file>

<file path=xl/ctrlProps/ctrlProp467.xml><?xml version="1.0" encoding="utf-8"?>
<formControlPr xmlns="http://schemas.microsoft.com/office/spreadsheetml/2009/9/main" objectType="CheckBox" fmlaLink="$CE$30" lockText="1" noThreeD="1"/>
</file>

<file path=xl/ctrlProps/ctrlProp468.xml><?xml version="1.0" encoding="utf-8"?>
<formControlPr xmlns="http://schemas.microsoft.com/office/spreadsheetml/2009/9/main" objectType="CheckBox" fmlaLink="$CG$30" lockText="1" noThreeD="1"/>
</file>

<file path=xl/ctrlProps/ctrlProp469.xml><?xml version="1.0" encoding="utf-8"?>
<formControlPr xmlns="http://schemas.microsoft.com/office/spreadsheetml/2009/9/main" objectType="CheckBox" fmlaLink="$AG$31" lockText="1" noThreeD="1"/>
</file>

<file path=xl/ctrlProps/ctrlProp470.xml><?xml version="1.0" encoding="utf-8"?>
<formControlPr xmlns="http://schemas.microsoft.com/office/spreadsheetml/2009/9/main" objectType="CheckBox" fmlaLink="$AH$31" lockText="1" noThreeD="1"/>
</file>

<file path=xl/ctrlProps/ctrlProp471.xml><?xml version="1.0" encoding="utf-8"?>
<formControlPr xmlns="http://schemas.microsoft.com/office/spreadsheetml/2009/9/main" objectType="CheckBox" fmlaLink="$AK$31" lockText="1" noThreeD="1"/>
</file>

<file path=xl/ctrlProps/ctrlProp472.xml><?xml version="1.0" encoding="utf-8"?>
<formControlPr xmlns="http://schemas.microsoft.com/office/spreadsheetml/2009/9/main" objectType="CheckBox" fmlaLink="$AW$31" lockText="1" noThreeD="1"/>
</file>

<file path=xl/ctrlProps/ctrlProp473.xml><?xml version="1.0" encoding="utf-8"?>
<formControlPr xmlns="http://schemas.microsoft.com/office/spreadsheetml/2009/9/main" objectType="CheckBox" fmlaLink="$BG$31" lockText="1" noThreeD="1"/>
</file>

<file path=xl/ctrlProps/ctrlProp474.xml><?xml version="1.0" encoding="utf-8"?>
<formControlPr xmlns="http://schemas.microsoft.com/office/spreadsheetml/2009/9/main" objectType="CheckBox" fmlaLink="$BI$31" lockText="1" noThreeD="1"/>
</file>

<file path=xl/ctrlProps/ctrlProp475.xml><?xml version="1.0" encoding="utf-8"?>
<formControlPr xmlns="http://schemas.microsoft.com/office/spreadsheetml/2009/9/main" objectType="CheckBox" fmlaLink="$BK$31" lockText="1" noThreeD="1"/>
</file>

<file path=xl/ctrlProps/ctrlProp476.xml><?xml version="1.0" encoding="utf-8"?>
<formControlPr xmlns="http://schemas.microsoft.com/office/spreadsheetml/2009/9/main" objectType="CheckBox" fmlaLink="$BM$31" lockText="1" noThreeD="1"/>
</file>

<file path=xl/ctrlProps/ctrlProp477.xml><?xml version="1.0" encoding="utf-8"?>
<formControlPr xmlns="http://schemas.microsoft.com/office/spreadsheetml/2009/9/main" objectType="CheckBox" fmlaLink="$BO$31" lockText="1" noThreeD="1"/>
</file>

<file path=xl/ctrlProps/ctrlProp478.xml><?xml version="1.0" encoding="utf-8"?>
<formControlPr xmlns="http://schemas.microsoft.com/office/spreadsheetml/2009/9/main" objectType="CheckBox" fmlaLink="$BQ$31" lockText="1" noThreeD="1"/>
</file>

<file path=xl/ctrlProps/ctrlProp479.xml><?xml version="1.0" encoding="utf-8"?>
<formControlPr xmlns="http://schemas.microsoft.com/office/spreadsheetml/2009/9/main" objectType="CheckBox" fmlaLink="$BS$31" lockText="1" noThreeD="1"/>
</file>

<file path=xl/ctrlProps/ctrlProp480.xml><?xml version="1.0" encoding="utf-8"?>
<formControlPr xmlns="http://schemas.microsoft.com/office/spreadsheetml/2009/9/main" objectType="CheckBox" fmlaLink="$BU$31" lockText="1" noThreeD="1"/>
</file>

<file path=xl/ctrlProps/ctrlProp481.xml><?xml version="1.0" encoding="utf-8"?>
<formControlPr xmlns="http://schemas.microsoft.com/office/spreadsheetml/2009/9/main" objectType="CheckBox" fmlaLink="$BW$31" lockText="1" noThreeD="1"/>
</file>

<file path=xl/ctrlProps/ctrlProp482.xml><?xml version="1.0" encoding="utf-8"?>
<formControlPr xmlns="http://schemas.microsoft.com/office/spreadsheetml/2009/9/main" objectType="CheckBox" fmlaLink="$BY$31" lockText="1" noThreeD="1"/>
</file>

<file path=xl/ctrlProps/ctrlProp483.xml><?xml version="1.0" encoding="utf-8"?>
<formControlPr xmlns="http://schemas.microsoft.com/office/spreadsheetml/2009/9/main" objectType="CheckBox" fmlaLink="$CA$31" lockText="1" noThreeD="1"/>
</file>

<file path=xl/ctrlProps/ctrlProp484.xml><?xml version="1.0" encoding="utf-8"?>
<formControlPr xmlns="http://schemas.microsoft.com/office/spreadsheetml/2009/9/main" objectType="CheckBox" fmlaLink="$CC$31" lockText="1" noThreeD="1"/>
</file>

<file path=xl/ctrlProps/ctrlProp485.xml><?xml version="1.0" encoding="utf-8"?>
<formControlPr xmlns="http://schemas.microsoft.com/office/spreadsheetml/2009/9/main" objectType="CheckBox" fmlaLink="$CE$31" lockText="1" noThreeD="1"/>
</file>

<file path=xl/ctrlProps/ctrlProp486.xml><?xml version="1.0" encoding="utf-8"?>
<formControlPr xmlns="http://schemas.microsoft.com/office/spreadsheetml/2009/9/main" objectType="CheckBox" fmlaLink="$CG$31" lockText="1" noThreeD="1"/>
</file>

<file path=xl/ctrlProps/ctrlProp487.xml><?xml version="1.0" encoding="utf-8"?>
<formControlPr xmlns="http://schemas.microsoft.com/office/spreadsheetml/2009/9/main" objectType="CheckBox" fmlaLink="$AG$32" lockText="1" noThreeD="1"/>
</file>

<file path=xl/ctrlProps/ctrlProp488.xml><?xml version="1.0" encoding="utf-8"?>
<formControlPr xmlns="http://schemas.microsoft.com/office/spreadsheetml/2009/9/main" objectType="CheckBox" fmlaLink="$AH$32" lockText="1" noThreeD="1"/>
</file>

<file path=xl/ctrlProps/ctrlProp489.xml><?xml version="1.0" encoding="utf-8"?>
<formControlPr xmlns="http://schemas.microsoft.com/office/spreadsheetml/2009/9/main" objectType="CheckBox" fmlaLink="$AK$32" lockText="1" noThreeD="1"/>
</file>

<file path=xl/ctrlProps/ctrlProp490.xml><?xml version="1.0" encoding="utf-8"?>
<formControlPr xmlns="http://schemas.microsoft.com/office/spreadsheetml/2009/9/main" objectType="CheckBox" fmlaLink="$AW$32" lockText="1" noThreeD="1"/>
</file>

<file path=xl/ctrlProps/ctrlProp491.xml><?xml version="1.0" encoding="utf-8"?>
<formControlPr xmlns="http://schemas.microsoft.com/office/spreadsheetml/2009/9/main" objectType="CheckBox" fmlaLink="$BG$32" lockText="1" noThreeD="1"/>
</file>

<file path=xl/ctrlProps/ctrlProp492.xml><?xml version="1.0" encoding="utf-8"?>
<formControlPr xmlns="http://schemas.microsoft.com/office/spreadsheetml/2009/9/main" objectType="CheckBox" fmlaLink="$BI$32" lockText="1" noThreeD="1"/>
</file>

<file path=xl/ctrlProps/ctrlProp493.xml><?xml version="1.0" encoding="utf-8"?>
<formControlPr xmlns="http://schemas.microsoft.com/office/spreadsheetml/2009/9/main" objectType="CheckBox" fmlaLink="$BK$32" lockText="1" noThreeD="1"/>
</file>

<file path=xl/ctrlProps/ctrlProp494.xml><?xml version="1.0" encoding="utf-8"?>
<formControlPr xmlns="http://schemas.microsoft.com/office/spreadsheetml/2009/9/main" objectType="CheckBox" fmlaLink="$BM$32" lockText="1" noThreeD="1"/>
</file>

<file path=xl/ctrlProps/ctrlProp495.xml><?xml version="1.0" encoding="utf-8"?>
<formControlPr xmlns="http://schemas.microsoft.com/office/spreadsheetml/2009/9/main" objectType="CheckBox" fmlaLink="$BO$32" lockText="1" noThreeD="1"/>
</file>

<file path=xl/ctrlProps/ctrlProp496.xml><?xml version="1.0" encoding="utf-8"?>
<formControlPr xmlns="http://schemas.microsoft.com/office/spreadsheetml/2009/9/main" objectType="CheckBox" fmlaLink="$BQ$32" lockText="1" noThreeD="1"/>
</file>

<file path=xl/ctrlProps/ctrlProp497.xml><?xml version="1.0" encoding="utf-8"?>
<formControlPr xmlns="http://schemas.microsoft.com/office/spreadsheetml/2009/9/main" objectType="CheckBox" fmlaLink="$BS$32" lockText="1" noThreeD="1"/>
</file>

<file path=xl/ctrlProps/ctrlProp498.xml><?xml version="1.0" encoding="utf-8"?>
<formControlPr xmlns="http://schemas.microsoft.com/office/spreadsheetml/2009/9/main" objectType="CheckBox" fmlaLink="$BU$32" lockText="1" noThreeD="1"/>
</file>

<file path=xl/ctrlProps/ctrlProp499.xml><?xml version="1.0" encoding="utf-8"?>
<formControlPr xmlns="http://schemas.microsoft.com/office/spreadsheetml/2009/9/main" objectType="CheckBox" fmlaLink="$BW$32" lockText="1" noThreeD="1"/>
</file>

<file path=xl/ctrlProps/ctrlProp500.xml><?xml version="1.0" encoding="utf-8"?>
<formControlPr xmlns="http://schemas.microsoft.com/office/spreadsheetml/2009/9/main" objectType="CheckBox" fmlaLink="$BY$32" lockText="1" noThreeD="1"/>
</file>

<file path=xl/ctrlProps/ctrlProp501.xml><?xml version="1.0" encoding="utf-8"?>
<formControlPr xmlns="http://schemas.microsoft.com/office/spreadsheetml/2009/9/main" objectType="CheckBox" fmlaLink="$CA$32" lockText="1" noThreeD="1"/>
</file>

<file path=xl/ctrlProps/ctrlProp502.xml><?xml version="1.0" encoding="utf-8"?>
<formControlPr xmlns="http://schemas.microsoft.com/office/spreadsheetml/2009/9/main" objectType="CheckBox" fmlaLink="$CC$32" lockText="1" noThreeD="1"/>
</file>

<file path=xl/ctrlProps/ctrlProp503.xml><?xml version="1.0" encoding="utf-8"?>
<formControlPr xmlns="http://schemas.microsoft.com/office/spreadsheetml/2009/9/main" objectType="CheckBox" fmlaLink="$CE$32" lockText="1" noThreeD="1"/>
</file>

<file path=xl/ctrlProps/ctrlProp504.xml><?xml version="1.0" encoding="utf-8"?>
<formControlPr xmlns="http://schemas.microsoft.com/office/spreadsheetml/2009/9/main" objectType="CheckBox" fmlaLink="$CG$32" lockText="1" noThreeD="1"/>
</file>

<file path=xl/ctrlProps/ctrlProp505.xml><?xml version="1.0" encoding="utf-8"?>
<formControlPr xmlns="http://schemas.microsoft.com/office/spreadsheetml/2009/9/main" objectType="CheckBox" fmlaLink="$AG$33" lockText="1" noThreeD="1"/>
</file>

<file path=xl/ctrlProps/ctrlProp506.xml><?xml version="1.0" encoding="utf-8"?>
<formControlPr xmlns="http://schemas.microsoft.com/office/spreadsheetml/2009/9/main" objectType="CheckBox" fmlaLink="$AH$33" lockText="1" noThreeD="1"/>
</file>

<file path=xl/ctrlProps/ctrlProp507.xml><?xml version="1.0" encoding="utf-8"?>
<formControlPr xmlns="http://schemas.microsoft.com/office/spreadsheetml/2009/9/main" objectType="CheckBox" fmlaLink="$AK$33" lockText="1" noThreeD="1"/>
</file>

<file path=xl/ctrlProps/ctrlProp508.xml><?xml version="1.0" encoding="utf-8"?>
<formControlPr xmlns="http://schemas.microsoft.com/office/spreadsheetml/2009/9/main" objectType="CheckBox" fmlaLink="$AW$33" lockText="1" noThreeD="1"/>
</file>

<file path=xl/ctrlProps/ctrlProp509.xml><?xml version="1.0" encoding="utf-8"?>
<formControlPr xmlns="http://schemas.microsoft.com/office/spreadsheetml/2009/9/main" objectType="CheckBox" fmlaLink="$BG$33" lockText="1" noThreeD="1"/>
</file>

<file path=xl/ctrlProps/ctrlProp510.xml><?xml version="1.0" encoding="utf-8"?>
<formControlPr xmlns="http://schemas.microsoft.com/office/spreadsheetml/2009/9/main" objectType="CheckBox" fmlaLink="$BI$33" lockText="1" noThreeD="1"/>
</file>

<file path=xl/ctrlProps/ctrlProp511.xml><?xml version="1.0" encoding="utf-8"?>
<formControlPr xmlns="http://schemas.microsoft.com/office/spreadsheetml/2009/9/main" objectType="CheckBox" fmlaLink="$BK$33" lockText="1" noThreeD="1"/>
</file>

<file path=xl/ctrlProps/ctrlProp512.xml><?xml version="1.0" encoding="utf-8"?>
<formControlPr xmlns="http://schemas.microsoft.com/office/spreadsheetml/2009/9/main" objectType="CheckBox" fmlaLink="$BM$33" lockText="1" noThreeD="1"/>
</file>

<file path=xl/ctrlProps/ctrlProp513.xml><?xml version="1.0" encoding="utf-8"?>
<formControlPr xmlns="http://schemas.microsoft.com/office/spreadsheetml/2009/9/main" objectType="CheckBox" fmlaLink="$BO$33" lockText="1" noThreeD="1"/>
</file>

<file path=xl/ctrlProps/ctrlProp514.xml><?xml version="1.0" encoding="utf-8"?>
<formControlPr xmlns="http://schemas.microsoft.com/office/spreadsheetml/2009/9/main" objectType="CheckBox" fmlaLink="$BQ$33" lockText="1" noThreeD="1"/>
</file>

<file path=xl/ctrlProps/ctrlProp515.xml><?xml version="1.0" encoding="utf-8"?>
<formControlPr xmlns="http://schemas.microsoft.com/office/spreadsheetml/2009/9/main" objectType="CheckBox" fmlaLink="$BS$33" lockText="1" noThreeD="1"/>
</file>

<file path=xl/ctrlProps/ctrlProp516.xml><?xml version="1.0" encoding="utf-8"?>
<formControlPr xmlns="http://schemas.microsoft.com/office/spreadsheetml/2009/9/main" objectType="CheckBox" fmlaLink="$BU$33" lockText="1" noThreeD="1"/>
</file>

<file path=xl/ctrlProps/ctrlProp517.xml><?xml version="1.0" encoding="utf-8"?>
<formControlPr xmlns="http://schemas.microsoft.com/office/spreadsheetml/2009/9/main" objectType="CheckBox" fmlaLink="$BW$33" lockText="1" noThreeD="1"/>
</file>

<file path=xl/ctrlProps/ctrlProp518.xml><?xml version="1.0" encoding="utf-8"?>
<formControlPr xmlns="http://schemas.microsoft.com/office/spreadsheetml/2009/9/main" objectType="CheckBox" fmlaLink="$BY$33" lockText="1" noThreeD="1"/>
</file>

<file path=xl/ctrlProps/ctrlProp519.xml><?xml version="1.0" encoding="utf-8"?>
<formControlPr xmlns="http://schemas.microsoft.com/office/spreadsheetml/2009/9/main" objectType="CheckBox" fmlaLink="$CA$33" lockText="1" noThreeD="1"/>
</file>

<file path=xl/ctrlProps/ctrlProp520.xml><?xml version="1.0" encoding="utf-8"?>
<formControlPr xmlns="http://schemas.microsoft.com/office/spreadsheetml/2009/9/main" objectType="CheckBox" fmlaLink="$CC$33" lockText="1" noThreeD="1"/>
</file>

<file path=xl/ctrlProps/ctrlProp521.xml><?xml version="1.0" encoding="utf-8"?>
<formControlPr xmlns="http://schemas.microsoft.com/office/spreadsheetml/2009/9/main" objectType="CheckBox" fmlaLink="$CE$33" lockText="1" noThreeD="1"/>
</file>

<file path=xl/ctrlProps/ctrlProp522.xml><?xml version="1.0" encoding="utf-8"?>
<formControlPr xmlns="http://schemas.microsoft.com/office/spreadsheetml/2009/9/main" objectType="CheckBox" fmlaLink="$CG$33" lockText="1" noThreeD="1"/>
</file>

<file path=xl/ctrlProps/ctrlProp523.xml><?xml version="1.0" encoding="utf-8"?>
<formControlPr xmlns="http://schemas.microsoft.com/office/spreadsheetml/2009/9/main" objectType="CheckBox" fmlaLink="$AG$34" lockText="1" noThreeD="1"/>
</file>

<file path=xl/ctrlProps/ctrlProp524.xml><?xml version="1.0" encoding="utf-8"?>
<formControlPr xmlns="http://schemas.microsoft.com/office/spreadsheetml/2009/9/main" objectType="CheckBox" fmlaLink="$AH$34" lockText="1" noThreeD="1"/>
</file>

<file path=xl/ctrlProps/ctrlProp525.xml><?xml version="1.0" encoding="utf-8"?>
<formControlPr xmlns="http://schemas.microsoft.com/office/spreadsheetml/2009/9/main" objectType="CheckBox" fmlaLink="$AK$34" lockText="1" noThreeD="1"/>
</file>

<file path=xl/ctrlProps/ctrlProp526.xml><?xml version="1.0" encoding="utf-8"?>
<formControlPr xmlns="http://schemas.microsoft.com/office/spreadsheetml/2009/9/main" objectType="CheckBox" fmlaLink="$AW$34" lockText="1" noThreeD="1"/>
</file>

<file path=xl/ctrlProps/ctrlProp527.xml><?xml version="1.0" encoding="utf-8"?>
<formControlPr xmlns="http://schemas.microsoft.com/office/spreadsheetml/2009/9/main" objectType="CheckBox" fmlaLink="$BG$34" lockText="1" noThreeD="1"/>
</file>

<file path=xl/ctrlProps/ctrlProp528.xml><?xml version="1.0" encoding="utf-8"?>
<formControlPr xmlns="http://schemas.microsoft.com/office/spreadsheetml/2009/9/main" objectType="CheckBox" fmlaLink="$BI$34" lockText="1" noThreeD="1"/>
</file>

<file path=xl/ctrlProps/ctrlProp529.xml><?xml version="1.0" encoding="utf-8"?>
<formControlPr xmlns="http://schemas.microsoft.com/office/spreadsheetml/2009/9/main" objectType="CheckBox" fmlaLink="$BK$34" lockText="1" noThreeD="1"/>
</file>

<file path=xl/ctrlProps/ctrlProp530.xml><?xml version="1.0" encoding="utf-8"?>
<formControlPr xmlns="http://schemas.microsoft.com/office/spreadsheetml/2009/9/main" objectType="CheckBox" fmlaLink="$BM$34" lockText="1" noThreeD="1"/>
</file>

<file path=xl/ctrlProps/ctrlProp531.xml><?xml version="1.0" encoding="utf-8"?>
<formControlPr xmlns="http://schemas.microsoft.com/office/spreadsheetml/2009/9/main" objectType="CheckBox" fmlaLink="$BO$34" lockText="1" noThreeD="1"/>
</file>

<file path=xl/ctrlProps/ctrlProp532.xml><?xml version="1.0" encoding="utf-8"?>
<formControlPr xmlns="http://schemas.microsoft.com/office/spreadsheetml/2009/9/main" objectType="CheckBox" fmlaLink="$BQ$34" lockText="1" noThreeD="1"/>
</file>

<file path=xl/ctrlProps/ctrlProp533.xml><?xml version="1.0" encoding="utf-8"?>
<formControlPr xmlns="http://schemas.microsoft.com/office/spreadsheetml/2009/9/main" objectType="CheckBox" fmlaLink="$BS$34" lockText="1" noThreeD="1"/>
</file>

<file path=xl/ctrlProps/ctrlProp534.xml><?xml version="1.0" encoding="utf-8"?>
<formControlPr xmlns="http://schemas.microsoft.com/office/spreadsheetml/2009/9/main" objectType="CheckBox" fmlaLink="$BU$34" lockText="1" noThreeD="1"/>
</file>

<file path=xl/ctrlProps/ctrlProp535.xml><?xml version="1.0" encoding="utf-8"?>
<formControlPr xmlns="http://schemas.microsoft.com/office/spreadsheetml/2009/9/main" objectType="CheckBox" fmlaLink="$BW$34" lockText="1" noThreeD="1"/>
</file>

<file path=xl/ctrlProps/ctrlProp536.xml><?xml version="1.0" encoding="utf-8"?>
<formControlPr xmlns="http://schemas.microsoft.com/office/spreadsheetml/2009/9/main" objectType="CheckBox" fmlaLink="$BY$34" lockText="1" noThreeD="1"/>
</file>

<file path=xl/ctrlProps/ctrlProp537.xml><?xml version="1.0" encoding="utf-8"?>
<formControlPr xmlns="http://schemas.microsoft.com/office/spreadsheetml/2009/9/main" objectType="CheckBox" fmlaLink="$CA$34" lockText="1" noThreeD="1"/>
</file>

<file path=xl/ctrlProps/ctrlProp538.xml><?xml version="1.0" encoding="utf-8"?>
<formControlPr xmlns="http://schemas.microsoft.com/office/spreadsheetml/2009/9/main" objectType="CheckBox" fmlaLink="$CC$34" lockText="1" noThreeD="1"/>
</file>

<file path=xl/ctrlProps/ctrlProp539.xml><?xml version="1.0" encoding="utf-8"?>
<formControlPr xmlns="http://schemas.microsoft.com/office/spreadsheetml/2009/9/main" objectType="CheckBox" fmlaLink="$CE$34" lockText="1" noThreeD="1"/>
</file>

<file path=xl/ctrlProps/ctrlProp540.xml><?xml version="1.0" encoding="utf-8"?>
<formControlPr xmlns="http://schemas.microsoft.com/office/spreadsheetml/2009/9/main" objectType="CheckBox" fmlaLink="$CG$34" lockText="1" noThreeD="1"/>
</file>

<file path=xl/ctrlProps/ctrlProp541.xml><?xml version="1.0" encoding="utf-8"?>
<formControlPr xmlns="http://schemas.microsoft.com/office/spreadsheetml/2009/9/main" objectType="CheckBox" fmlaLink="$AG$35" lockText="1" noThreeD="1"/>
</file>

<file path=xl/ctrlProps/ctrlProp542.xml><?xml version="1.0" encoding="utf-8"?>
<formControlPr xmlns="http://schemas.microsoft.com/office/spreadsheetml/2009/9/main" objectType="CheckBox" fmlaLink="$AH$35" lockText="1" noThreeD="1"/>
</file>

<file path=xl/ctrlProps/ctrlProp543.xml><?xml version="1.0" encoding="utf-8"?>
<formControlPr xmlns="http://schemas.microsoft.com/office/spreadsheetml/2009/9/main" objectType="CheckBox" fmlaLink="$AK$35" lockText="1" noThreeD="1"/>
</file>

<file path=xl/ctrlProps/ctrlProp544.xml><?xml version="1.0" encoding="utf-8"?>
<formControlPr xmlns="http://schemas.microsoft.com/office/spreadsheetml/2009/9/main" objectType="CheckBox" fmlaLink="$AW$35" lockText="1" noThreeD="1"/>
</file>

<file path=xl/ctrlProps/ctrlProp545.xml><?xml version="1.0" encoding="utf-8"?>
<formControlPr xmlns="http://schemas.microsoft.com/office/spreadsheetml/2009/9/main" objectType="CheckBox" fmlaLink="$BG$35" lockText="1" noThreeD="1"/>
</file>

<file path=xl/ctrlProps/ctrlProp546.xml><?xml version="1.0" encoding="utf-8"?>
<formControlPr xmlns="http://schemas.microsoft.com/office/spreadsheetml/2009/9/main" objectType="CheckBox" fmlaLink="$BI$35" lockText="1" noThreeD="1"/>
</file>

<file path=xl/ctrlProps/ctrlProp547.xml><?xml version="1.0" encoding="utf-8"?>
<formControlPr xmlns="http://schemas.microsoft.com/office/spreadsheetml/2009/9/main" objectType="CheckBox" fmlaLink="$BK$35" lockText="1" noThreeD="1"/>
</file>

<file path=xl/ctrlProps/ctrlProp548.xml><?xml version="1.0" encoding="utf-8"?>
<formControlPr xmlns="http://schemas.microsoft.com/office/spreadsheetml/2009/9/main" objectType="CheckBox" fmlaLink="$BM$35" lockText="1" noThreeD="1"/>
</file>

<file path=xl/ctrlProps/ctrlProp549.xml><?xml version="1.0" encoding="utf-8"?>
<formControlPr xmlns="http://schemas.microsoft.com/office/spreadsheetml/2009/9/main" objectType="CheckBox" fmlaLink="$BO$35" lockText="1" noThreeD="1"/>
</file>

<file path=xl/ctrlProps/ctrlProp550.xml><?xml version="1.0" encoding="utf-8"?>
<formControlPr xmlns="http://schemas.microsoft.com/office/spreadsheetml/2009/9/main" objectType="CheckBox" fmlaLink="$BQ$35" lockText="1" noThreeD="1"/>
</file>

<file path=xl/ctrlProps/ctrlProp551.xml><?xml version="1.0" encoding="utf-8"?>
<formControlPr xmlns="http://schemas.microsoft.com/office/spreadsheetml/2009/9/main" objectType="CheckBox" fmlaLink="$BS$35" lockText="1" noThreeD="1"/>
</file>

<file path=xl/ctrlProps/ctrlProp552.xml><?xml version="1.0" encoding="utf-8"?>
<formControlPr xmlns="http://schemas.microsoft.com/office/spreadsheetml/2009/9/main" objectType="CheckBox" fmlaLink="$BU$35" lockText="1" noThreeD="1"/>
</file>

<file path=xl/ctrlProps/ctrlProp553.xml><?xml version="1.0" encoding="utf-8"?>
<formControlPr xmlns="http://schemas.microsoft.com/office/spreadsheetml/2009/9/main" objectType="CheckBox" fmlaLink="$BW$35" lockText="1" noThreeD="1"/>
</file>

<file path=xl/ctrlProps/ctrlProp554.xml><?xml version="1.0" encoding="utf-8"?>
<formControlPr xmlns="http://schemas.microsoft.com/office/spreadsheetml/2009/9/main" objectType="CheckBox" fmlaLink="$BY$35" lockText="1" noThreeD="1"/>
</file>

<file path=xl/ctrlProps/ctrlProp555.xml><?xml version="1.0" encoding="utf-8"?>
<formControlPr xmlns="http://schemas.microsoft.com/office/spreadsheetml/2009/9/main" objectType="CheckBox" fmlaLink="$CA$35" lockText="1" noThreeD="1"/>
</file>

<file path=xl/ctrlProps/ctrlProp556.xml><?xml version="1.0" encoding="utf-8"?>
<formControlPr xmlns="http://schemas.microsoft.com/office/spreadsheetml/2009/9/main" objectType="CheckBox" fmlaLink="$CC$35" lockText="1" noThreeD="1"/>
</file>

<file path=xl/ctrlProps/ctrlProp557.xml><?xml version="1.0" encoding="utf-8"?>
<formControlPr xmlns="http://schemas.microsoft.com/office/spreadsheetml/2009/9/main" objectType="CheckBox" fmlaLink="$CE$35" lockText="1" noThreeD="1"/>
</file>

<file path=xl/ctrlProps/ctrlProp558.xml><?xml version="1.0" encoding="utf-8"?>
<formControlPr xmlns="http://schemas.microsoft.com/office/spreadsheetml/2009/9/main" objectType="CheckBox" fmlaLink="$CG$35" lockText="1" noThreeD="1"/>
</file>

<file path=xl/ctrlProps/ctrlProp559.xml><?xml version="1.0" encoding="utf-8"?>
<formControlPr xmlns="http://schemas.microsoft.com/office/spreadsheetml/2009/9/main" objectType="CheckBox" fmlaLink="$AG$36" lockText="1" noThreeD="1"/>
</file>

<file path=xl/ctrlProps/ctrlProp560.xml><?xml version="1.0" encoding="utf-8"?>
<formControlPr xmlns="http://schemas.microsoft.com/office/spreadsheetml/2009/9/main" objectType="CheckBox" fmlaLink="$AH$36" lockText="1" noThreeD="1"/>
</file>

<file path=xl/ctrlProps/ctrlProp561.xml><?xml version="1.0" encoding="utf-8"?>
<formControlPr xmlns="http://schemas.microsoft.com/office/spreadsheetml/2009/9/main" objectType="CheckBox" fmlaLink="$AK$36" lockText="1" noThreeD="1"/>
</file>

<file path=xl/ctrlProps/ctrlProp562.xml><?xml version="1.0" encoding="utf-8"?>
<formControlPr xmlns="http://schemas.microsoft.com/office/spreadsheetml/2009/9/main" objectType="CheckBox" fmlaLink="$AW$36" lockText="1" noThreeD="1"/>
</file>

<file path=xl/ctrlProps/ctrlProp563.xml><?xml version="1.0" encoding="utf-8"?>
<formControlPr xmlns="http://schemas.microsoft.com/office/spreadsheetml/2009/9/main" objectType="CheckBox" fmlaLink="$BG$36" lockText="1" noThreeD="1"/>
</file>

<file path=xl/ctrlProps/ctrlProp564.xml><?xml version="1.0" encoding="utf-8"?>
<formControlPr xmlns="http://schemas.microsoft.com/office/spreadsheetml/2009/9/main" objectType="CheckBox" fmlaLink="$BI$36" lockText="1" noThreeD="1"/>
</file>

<file path=xl/ctrlProps/ctrlProp565.xml><?xml version="1.0" encoding="utf-8"?>
<formControlPr xmlns="http://schemas.microsoft.com/office/spreadsheetml/2009/9/main" objectType="CheckBox" fmlaLink="$BK$36" lockText="1" noThreeD="1"/>
</file>

<file path=xl/ctrlProps/ctrlProp566.xml><?xml version="1.0" encoding="utf-8"?>
<formControlPr xmlns="http://schemas.microsoft.com/office/spreadsheetml/2009/9/main" objectType="CheckBox" fmlaLink="$BM$36" lockText="1" noThreeD="1"/>
</file>

<file path=xl/ctrlProps/ctrlProp567.xml><?xml version="1.0" encoding="utf-8"?>
<formControlPr xmlns="http://schemas.microsoft.com/office/spreadsheetml/2009/9/main" objectType="CheckBox" fmlaLink="$BO$36" lockText="1" noThreeD="1"/>
</file>

<file path=xl/ctrlProps/ctrlProp568.xml><?xml version="1.0" encoding="utf-8"?>
<formControlPr xmlns="http://schemas.microsoft.com/office/spreadsheetml/2009/9/main" objectType="CheckBox" fmlaLink="$BQ$36" lockText="1" noThreeD="1"/>
</file>

<file path=xl/ctrlProps/ctrlProp569.xml><?xml version="1.0" encoding="utf-8"?>
<formControlPr xmlns="http://schemas.microsoft.com/office/spreadsheetml/2009/9/main" objectType="CheckBox" fmlaLink="$BS$36" lockText="1" noThreeD="1"/>
</file>

<file path=xl/ctrlProps/ctrlProp570.xml><?xml version="1.0" encoding="utf-8"?>
<formControlPr xmlns="http://schemas.microsoft.com/office/spreadsheetml/2009/9/main" objectType="CheckBox" fmlaLink="$BU$36" lockText="1" noThreeD="1"/>
</file>

<file path=xl/ctrlProps/ctrlProp571.xml><?xml version="1.0" encoding="utf-8"?>
<formControlPr xmlns="http://schemas.microsoft.com/office/spreadsheetml/2009/9/main" objectType="CheckBox" fmlaLink="$BW$36" lockText="1" noThreeD="1"/>
</file>

<file path=xl/ctrlProps/ctrlProp572.xml><?xml version="1.0" encoding="utf-8"?>
<formControlPr xmlns="http://schemas.microsoft.com/office/spreadsheetml/2009/9/main" objectType="CheckBox" fmlaLink="$BY$36" lockText="1" noThreeD="1"/>
</file>

<file path=xl/ctrlProps/ctrlProp573.xml><?xml version="1.0" encoding="utf-8"?>
<formControlPr xmlns="http://schemas.microsoft.com/office/spreadsheetml/2009/9/main" objectType="CheckBox" fmlaLink="$CA$36" lockText="1" noThreeD="1"/>
</file>

<file path=xl/ctrlProps/ctrlProp574.xml><?xml version="1.0" encoding="utf-8"?>
<formControlPr xmlns="http://schemas.microsoft.com/office/spreadsheetml/2009/9/main" objectType="CheckBox" fmlaLink="$CC$36" lockText="1" noThreeD="1"/>
</file>

<file path=xl/ctrlProps/ctrlProp575.xml><?xml version="1.0" encoding="utf-8"?>
<formControlPr xmlns="http://schemas.microsoft.com/office/spreadsheetml/2009/9/main" objectType="CheckBox" fmlaLink="$CE$36" lockText="1" noThreeD="1"/>
</file>

<file path=xl/ctrlProps/ctrlProp576.xml><?xml version="1.0" encoding="utf-8"?>
<formControlPr xmlns="http://schemas.microsoft.com/office/spreadsheetml/2009/9/main" objectType="CheckBox" fmlaLink="$CG$36" lockText="1" noThreeD="1"/>
</file>

<file path=xl/ctrlProps/ctrlProp577.xml><?xml version="1.0" encoding="utf-8"?>
<formControlPr xmlns="http://schemas.microsoft.com/office/spreadsheetml/2009/9/main" objectType="CheckBox" fmlaLink="$AG$37" lockText="1" noThreeD="1"/>
</file>

<file path=xl/ctrlProps/ctrlProp578.xml><?xml version="1.0" encoding="utf-8"?>
<formControlPr xmlns="http://schemas.microsoft.com/office/spreadsheetml/2009/9/main" objectType="CheckBox" fmlaLink="$AH$37" lockText="1" noThreeD="1"/>
</file>

<file path=xl/ctrlProps/ctrlProp579.xml><?xml version="1.0" encoding="utf-8"?>
<formControlPr xmlns="http://schemas.microsoft.com/office/spreadsheetml/2009/9/main" objectType="CheckBox" fmlaLink="$AK$37" lockText="1" noThreeD="1"/>
</file>

<file path=xl/ctrlProps/ctrlProp580.xml><?xml version="1.0" encoding="utf-8"?>
<formControlPr xmlns="http://schemas.microsoft.com/office/spreadsheetml/2009/9/main" objectType="CheckBox" fmlaLink="$AW$37" lockText="1" noThreeD="1"/>
</file>

<file path=xl/ctrlProps/ctrlProp581.xml><?xml version="1.0" encoding="utf-8"?>
<formControlPr xmlns="http://schemas.microsoft.com/office/spreadsheetml/2009/9/main" objectType="CheckBox" fmlaLink="$BG$37" lockText="1" noThreeD="1"/>
</file>

<file path=xl/ctrlProps/ctrlProp582.xml><?xml version="1.0" encoding="utf-8"?>
<formControlPr xmlns="http://schemas.microsoft.com/office/spreadsheetml/2009/9/main" objectType="CheckBox" fmlaLink="$BI$37" lockText="1" noThreeD="1"/>
</file>

<file path=xl/ctrlProps/ctrlProp583.xml><?xml version="1.0" encoding="utf-8"?>
<formControlPr xmlns="http://schemas.microsoft.com/office/spreadsheetml/2009/9/main" objectType="CheckBox" fmlaLink="$BK$37" lockText="1" noThreeD="1"/>
</file>

<file path=xl/ctrlProps/ctrlProp584.xml><?xml version="1.0" encoding="utf-8"?>
<formControlPr xmlns="http://schemas.microsoft.com/office/spreadsheetml/2009/9/main" objectType="CheckBox" fmlaLink="$BM$37" lockText="1" noThreeD="1"/>
</file>

<file path=xl/ctrlProps/ctrlProp585.xml><?xml version="1.0" encoding="utf-8"?>
<formControlPr xmlns="http://schemas.microsoft.com/office/spreadsheetml/2009/9/main" objectType="CheckBox" fmlaLink="$BO$37" lockText="1" noThreeD="1"/>
</file>

<file path=xl/ctrlProps/ctrlProp586.xml><?xml version="1.0" encoding="utf-8"?>
<formControlPr xmlns="http://schemas.microsoft.com/office/spreadsheetml/2009/9/main" objectType="CheckBox" fmlaLink="$BQ$37" lockText="1" noThreeD="1"/>
</file>

<file path=xl/ctrlProps/ctrlProp587.xml><?xml version="1.0" encoding="utf-8"?>
<formControlPr xmlns="http://schemas.microsoft.com/office/spreadsheetml/2009/9/main" objectType="CheckBox" fmlaLink="$BS$37" lockText="1" noThreeD="1"/>
</file>

<file path=xl/ctrlProps/ctrlProp588.xml><?xml version="1.0" encoding="utf-8"?>
<formControlPr xmlns="http://schemas.microsoft.com/office/spreadsheetml/2009/9/main" objectType="CheckBox" fmlaLink="$BU$37" lockText="1" noThreeD="1"/>
</file>

<file path=xl/ctrlProps/ctrlProp589.xml><?xml version="1.0" encoding="utf-8"?>
<formControlPr xmlns="http://schemas.microsoft.com/office/spreadsheetml/2009/9/main" objectType="CheckBox" fmlaLink="$BW$37" lockText="1" noThreeD="1"/>
</file>

<file path=xl/ctrlProps/ctrlProp590.xml><?xml version="1.0" encoding="utf-8"?>
<formControlPr xmlns="http://schemas.microsoft.com/office/spreadsheetml/2009/9/main" objectType="CheckBox" fmlaLink="$BY$37" lockText="1" noThreeD="1"/>
</file>

<file path=xl/ctrlProps/ctrlProp591.xml><?xml version="1.0" encoding="utf-8"?>
<formControlPr xmlns="http://schemas.microsoft.com/office/spreadsheetml/2009/9/main" objectType="CheckBox" fmlaLink="$CA$37" lockText="1" noThreeD="1"/>
</file>

<file path=xl/ctrlProps/ctrlProp592.xml><?xml version="1.0" encoding="utf-8"?>
<formControlPr xmlns="http://schemas.microsoft.com/office/spreadsheetml/2009/9/main" objectType="CheckBox" fmlaLink="$CC$37" lockText="1" noThreeD="1"/>
</file>

<file path=xl/ctrlProps/ctrlProp593.xml><?xml version="1.0" encoding="utf-8"?>
<formControlPr xmlns="http://schemas.microsoft.com/office/spreadsheetml/2009/9/main" objectType="CheckBox" fmlaLink="$CE$37" lockText="1" noThreeD="1"/>
</file>

<file path=xl/ctrlProps/ctrlProp594.xml><?xml version="1.0" encoding="utf-8"?>
<formControlPr xmlns="http://schemas.microsoft.com/office/spreadsheetml/2009/9/main" objectType="CheckBox" fmlaLink="$CG$37" lockText="1" noThreeD="1"/>
</file>

<file path=xl/ctrlProps/ctrlProp595.xml><?xml version="1.0" encoding="utf-8"?>
<formControlPr xmlns="http://schemas.microsoft.com/office/spreadsheetml/2009/9/main" objectType="CheckBox" fmlaLink="$AG$38" lockText="1" noThreeD="1"/>
</file>

<file path=xl/ctrlProps/ctrlProp596.xml><?xml version="1.0" encoding="utf-8"?>
<formControlPr xmlns="http://schemas.microsoft.com/office/spreadsheetml/2009/9/main" objectType="CheckBox" fmlaLink="$AH$38" lockText="1" noThreeD="1"/>
</file>

<file path=xl/ctrlProps/ctrlProp597.xml><?xml version="1.0" encoding="utf-8"?>
<formControlPr xmlns="http://schemas.microsoft.com/office/spreadsheetml/2009/9/main" objectType="CheckBox" fmlaLink="$AK$38" lockText="1" noThreeD="1"/>
</file>

<file path=xl/ctrlProps/ctrlProp598.xml><?xml version="1.0" encoding="utf-8"?>
<formControlPr xmlns="http://schemas.microsoft.com/office/spreadsheetml/2009/9/main" objectType="CheckBox" fmlaLink="$AW$38" lockText="1" noThreeD="1"/>
</file>

<file path=xl/ctrlProps/ctrlProp599.xml><?xml version="1.0" encoding="utf-8"?>
<formControlPr xmlns="http://schemas.microsoft.com/office/spreadsheetml/2009/9/main" objectType="CheckBox" fmlaLink="$BG$38" lockText="1" noThreeD="1"/>
</file>

<file path=xl/ctrlProps/ctrlProp600.xml><?xml version="1.0" encoding="utf-8"?>
<formControlPr xmlns="http://schemas.microsoft.com/office/spreadsheetml/2009/9/main" objectType="CheckBox" fmlaLink="$BI$38" lockText="1" noThreeD="1"/>
</file>

<file path=xl/ctrlProps/ctrlProp601.xml><?xml version="1.0" encoding="utf-8"?>
<formControlPr xmlns="http://schemas.microsoft.com/office/spreadsheetml/2009/9/main" objectType="CheckBox" fmlaLink="$BK$38" lockText="1" noThreeD="1"/>
</file>

<file path=xl/ctrlProps/ctrlProp602.xml><?xml version="1.0" encoding="utf-8"?>
<formControlPr xmlns="http://schemas.microsoft.com/office/spreadsheetml/2009/9/main" objectType="CheckBox" fmlaLink="$BM$38" lockText="1" noThreeD="1"/>
</file>

<file path=xl/ctrlProps/ctrlProp603.xml><?xml version="1.0" encoding="utf-8"?>
<formControlPr xmlns="http://schemas.microsoft.com/office/spreadsheetml/2009/9/main" objectType="CheckBox" fmlaLink="$BO$38" lockText="1" noThreeD="1"/>
</file>

<file path=xl/ctrlProps/ctrlProp604.xml><?xml version="1.0" encoding="utf-8"?>
<formControlPr xmlns="http://schemas.microsoft.com/office/spreadsheetml/2009/9/main" objectType="CheckBox" fmlaLink="$BQ$38" lockText="1" noThreeD="1"/>
</file>

<file path=xl/ctrlProps/ctrlProp605.xml><?xml version="1.0" encoding="utf-8"?>
<formControlPr xmlns="http://schemas.microsoft.com/office/spreadsheetml/2009/9/main" objectType="CheckBox" fmlaLink="$BS$38" lockText="1" noThreeD="1"/>
</file>

<file path=xl/ctrlProps/ctrlProp606.xml><?xml version="1.0" encoding="utf-8"?>
<formControlPr xmlns="http://schemas.microsoft.com/office/spreadsheetml/2009/9/main" objectType="CheckBox" fmlaLink="$BU$38" lockText="1" noThreeD="1"/>
</file>

<file path=xl/ctrlProps/ctrlProp607.xml><?xml version="1.0" encoding="utf-8"?>
<formControlPr xmlns="http://schemas.microsoft.com/office/spreadsheetml/2009/9/main" objectType="CheckBox" fmlaLink="$BW$38" lockText="1" noThreeD="1"/>
</file>

<file path=xl/ctrlProps/ctrlProp608.xml><?xml version="1.0" encoding="utf-8"?>
<formControlPr xmlns="http://schemas.microsoft.com/office/spreadsheetml/2009/9/main" objectType="CheckBox" fmlaLink="$BY$38" lockText="1" noThreeD="1"/>
</file>

<file path=xl/ctrlProps/ctrlProp609.xml><?xml version="1.0" encoding="utf-8"?>
<formControlPr xmlns="http://schemas.microsoft.com/office/spreadsheetml/2009/9/main" objectType="CheckBox" fmlaLink="$CA$38" lockText="1" noThreeD="1"/>
</file>

<file path=xl/ctrlProps/ctrlProp610.xml><?xml version="1.0" encoding="utf-8"?>
<formControlPr xmlns="http://schemas.microsoft.com/office/spreadsheetml/2009/9/main" objectType="CheckBox" fmlaLink="$CC$38" lockText="1" noThreeD="1"/>
</file>

<file path=xl/ctrlProps/ctrlProp611.xml><?xml version="1.0" encoding="utf-8"?>
<formControlPr xmlns="http://schemas.microsoft.com/office/spreadsheetml/2009/9/main" objectType="CheckBox" fmlaLink="$CE$38" lockText="1" noThreeD="1"/>
</file>

<file path=xl/ctrlProps/ctrlProp612.xml><?xml version="1.0" encoding="utf-8"?>
<formControlPr xmlns="http://schemas.microsoft.com/office/spreadsheetml/2009/9/main" objectType="CheckBox" fmlaLink="$CG$38" lockText="1" noThreeD="1"/>
</file>

<file path=xl/ctrlProps/ctrlProp613.xml><?xml version="1.0" encoding="utf-8"?>
<formControlPr xmlns="http://schemas.microsoft.com/office/spreadsheetml/2009/9/main" objectType="CheckBox" fmlaLink="$AG$39" lockText="1" noThreeD="1"/>
</file>

<file path=xl/ctrlProps/ctrlProp614.xml><?xml version="1.0" encoding="utf-8"?>
<formControlPr xmlns="http://schemas.microsoft.com/office/spreadsheetml/2009/9/main" objectType="CheckBox" fmlaLink="$AH$39" lockText="1" noThreeD="1"/>
</file>

<file path=xl/ctrlProps/ctrlProp615.xml><?xml version="1.0" encoding="utf-8"?>
<formControlPr xmlns="http://schemas.microsoft.com/office/spreadsheetml/2009/9/main" objectType="CheckBox" fmlaLink="$AK$39" lockText="1" noThreeD="1"/>
</file>

<file path=xl/ctrlProps/ctrlProp616.xml><?xml version="1.0" encoding="utf-8"?>
<formControlPr xmlns="http://schemas.microsoft.com/office/spreadsheetml/2009/9/main" objectType="CheckBox" fmlaLink="$AW$39" lockText="1" noThreeD="1"/>
</file>

<file path=xl/ctrlProps/ctrlProp617.xml><?xml version="1.0" encoding="utf-8"?>
<formControlPr xmlns="http://schemas.microsoft.com/office/spreadsheetml/2009/9/main" objectType="CheckBox" fmlaLink="$BG$39" lockText="1" noThreeD="1"/>
</file>

<file path=xl/ctrlProps/ctrlProp618.xml><?xml version="1.0" encoding="utf-8"?>
<formControlPr xmlns="http://schemas.microsoft.com/office/spreadsheetml/2009/9/main" objectType="CheckBox" fmlaLink="$BI$39" lockText="1" noThreeD="1"/>
</file>

<file path=xl/ctrlProps/ctrlProp619.xml><?xml version="1.0" encoding="utf-8"?>
<formControlPr xmlns="http://schemas.microsoft.com/office/spreadsheetml/2009/9/main" objectType="CheckBox" fmlaLink="$BK$39" lockText="1" noThreeD="1"/>
</file>

<file path=xl/ctrlProps/ctrlProp620.xml><?xml version="1.0" encoding="utf-8"?>
<formControlPr xmlns="http://schemas.microsoft.com/office/spreadsheetml/2009/9/main" objectType="CheckBox" fmlaLink="$BM$39" lockText="1" noThreeD="1"/>
</file>

<file path=xl/ctrlProps/ctrlProp621.xml><?xml version="1.0" encoding="utf-8"?>
<formControlPr xmlns="http://schemas.microsoft.com/office/spreadsheetml/2009/9/main" objectType="CheckBox" fmlaLink="$BO$39" lockText="1" noThreeD="1"/>
</file>

<file path=xl/ctrlProps/ctrlProp622.xml><?xml version="1.0" encoding="utf-8"?>
<formControlPr xmlns="http://schemas.microsoft.com/office/spreadsheetml/2009/9/main" objectType="CheckBox" fmlaLink="$BQ$39" lockText="1" noThreeD="1"/>
</file>

<file path=xl/ctrlProps/ctrlProp623.xml><?xml version="1.0" encoding="utf-8"?>
<formControlPr xmlns="http://schemas.microsoft.com/office/spreadsheetml/2009/9/main" objectType="CheckBox" fmlaLink="$BS$39" lockText="1" noThreeD="1"/>
</file>

<file path=xl/ctrlProps/ctrlProp624.xml><?xml version="1.0" encoding="utf-8"?>
<formControlPr xmlns="http://schemas.microsoft.com/office/spreadsheetml/2009/9/main" objectType="CheckBox" fmlaLink="$BU$39" lockText="1" noThreeD="1"/>
</file>

<file path=xl/ctrlProps/ctrlProp625.xml><?xml version="1.0" encoding="utf-8"?>
<formControlPr xmlns="http://schemas.microsoft.com/office/spreadsheetml/2009/9/main" objectType="CheckBox" fmlaLink="$BW$39" lockText="1" noThreeD="1"/>
</file>

<file path=xl/ctrlProps/ctrlProp626.xml><?xml version="1.0" encoding="utf-8"?>
<formControlPr xmlns="http://schemas.microsoft.com/office/spreadsheetml/2009/9/main" objectType="CheckBox" fmlaLink="$BY$39" lockText="1" noThreeD="1"/>
</file>

<file path=xl/ctrlProps/ctrlProp627.xml><?xml version="1.0" encoding="utf-8"?>
<formControlPr xmlns="http://schemas.microsoft.com/office/spreadsheetml/2009/9/main" objectType="CheckBox" fmlaLink="$CA$39" lockText="1" noThreeD="1"/>
</file>

<file path=xl/ctrlProps/ctrlProp628.xml><?xml version="1.0" encoding="utf-8"?>
<formControlPr xmlns="http://schemas.microsoft.com/office/spreadsheetml/2009/9/main" objectType="CheckBox" fmlaLink="$CC$39" lockText="1" noThreeD="1"/>
</file>

<file path=xl/ctrlProps/ctrlProp629.xml><?xml version="1.0" encoding="utf-8"?>
<formControlPr xmlns="http://schemas.microsoft.com/office/spreadsheetml/2009/9/main" objectType="CheckBox" fmlaLink="$CE$39" lockText="1" noThreeD="1"/>
</file>

<file path=xl/ctrlProps/ctrlProp630.xml><?xml version="1.0" encoding="utf-8"?>
<formControlPr xmlns="http://schemas.microsoft.com/office/spreadsheetml/2009/9/main" objectType="CheckBox" fmlaLink="$CG$39" lockText="1" noThreeD="1"/>
</file>

<file path=xl/ctrlProps/ctrlProp631.xml><?xml version="1.0" encoding="utf-8"?>
<formControlPr xmlns="http://schemas.microsoft.com/office/spreadsheetml/2009/9/main" objectType="CheckBox" fmlaLink="$AG$40" lockText="1" noThreeD="1"/>
</file>

<file path=xl/ctrlProps/ctrlProp632.xml><?xml version="1.0" encoding="utf-8"?>
<formControlPr xmlns="http://schemas.microsoft.com/office/spreadsheetml/2009/9/main" objectType="CheckBox" fmlaLink="$AH$40" lockText="1" noThreeD="1"/>
</file>

<file path=xl/ctrlProps/ctrlProp633.xml><?xml version="1.0" encoding="utf-8"?>
<formControlPr xmlns="http://schemas.microsoft.com/office/spreadsheetml/2009/9/main" objectType="CheckBox" fmlaLink="$AK$40" lockText="1" noThreeD="1"/>
</file>

<file path=xl/ctrlProps/ctrlProp634.xml><?xml version="1.0" encoding="utf-8"?>
<formControlPr xmlns="http://schemas.microsoft.com/office/spreadsheetml/2009/9/main" objectType="CheckBox" fmlaLink="$AW$40" lockText="1" noThreeD="1"/>
</file>

<file path=xl/ctrlProps/ctrlProp635.xml><?xml version="1.0" encoding="utf-8"?>
<formControlPr xmlns="http://schemas.microsoft.com/office/spreadsheetml/2009/9/main" objectType="CheckBox" fmlaLink="$BG$40" lockText="1" noThreeD="1"/>
</file>

<file path=xl/ctrlProps/ctrlProp636.xml><?xml version="1.0" encoding="utf-8"?>
<formControlPr xmlns="http://schemas.microsoft.com/office/spreadsheetml/2009/9/main" objectType="CheckBox" fmlaLink="$BI$40" lockText="1" noThreeD="1"/>
</file>

<file path=xl/ctrlProps/ctrlProp637.xml><?xml version="1.0" encoding="utf-8"?>
<formControlPr xmlns="http://schemas.microsoft.com/office/spreadsheetml/2009/9/main" objectType="CheckBox" fmlaLink="$BK$40" lockText="1" noThreeD="1"/>
</file>

<file path=xl/ctrlProps/ctrlProp638.xml><?xml version="1.0" encoding="utf-8"?>
<formControlPr xmlns="http://schemas.microsoft.com/office/spreadsheetml/2009/9/main" objectType="CheckBox" fmlaLink="$BM$40" lockText="1" noThreeD="1"/>
</file>

<file path=xl/ctrlProps/ctrlProp639.xml><?xml version="1.0" encoding="utf-8"?>
<formControlPr xmlns="http://schemas.microsoft.com/office/spreadsheetml/2009/9/main" objectType="CheckBox" fmlaLink="$BO$40" lockText="1" noThreeD="1"/>
</file>

<file path=xl/ctrlProps/ctrlProp640.xml><?xml version="1.0" encoding="utf-8"?>
<formControlPr xmlns="http://schemas.microsoft.com/office/spreadsheetml/2009/9/main" objectType="CheckBox" fmlaLink="$BQ$40" lockText="1" noThreeD="1"/>
</file>

<file path=xl/ctrlProps/ctrlProp641.xml><?xml version="1.0" encoding="utf-8"?>
<formControlPr xmlns="http://schemas.microsoft.com/office/spreadsheetml/2009/9/main" objectType="CheckBox" fmlaLink="$BS$40" lockText="1" noThreeD="1"/>
</file>

<file path=xl/ctrlProps/ctrlProp642.xml><?xml version="1.0" encoding="utf-8"?>
<formControlPr xmlns="http://schemas.microsoft.com/office/spreadsheetml/2009/9/main" objectType="CheckBox" fmlaLink="$BU$40" lockText="1" noThreeD="1"/>
</file>

<file path=xl/ctrlProps/ctrlProp643.xml><?xml version="1.0" encoding="utf-8"?>
<formControlPr xmlns="http://schemas.microsoft.com/office/spreadsheetml/2009/9/main" objectType="CheckBox" fmlaLink="$BW$40" lockText="1" noThreeD="1"/>
</file>

<file path=xl/ctrlProps/ctrlProp644.xml><?xml version="1.0" encoding="utf-8"?>
<formControlPr xmlns="http://schemas.microsoft.com/office/spreadsheetml/2009/9/main" objectType="CheckBox" fmlaLink="$BY$40" lockText="1" noThreeD="1"/>
</file>

<file path=xl/ctrlProps/ctrlProp645.xml><?xml version="1.0" encoding="utf-8"?>
<formControlPr xmlns="http://schemas.microsoft.com/office/spreadsheetml/2009/9/main" objectType="CheckBox" fmlaLink="$CA$40" lockText="1" noThreeD="1"/>
</file>

<file path=xl/ctrlProps/ctrlProp646.xml><?xml version="1.0" encoding="utf-8"?>
<formControlPr xmlns="http://schemas.microsoft.com/office/spreadsheetml/2009/9/main" objectType="CheckBox" fmlaLink="$CC$40" lockText="1" noThreeD="1"/>
</file>

<file path=xl/ctrlProps/ctrlProp647.xml><?xml version="1.0" encoding="utf-8"?>
<formControlPr xmlns="http://schemas.microsoft.com/office/spreadsheetml/2009/9/main" objectType="CheckBox" fmlaLink="$CE$40" lockText="1" noThreeD="1"/>
</file>

<file path=xl/ctrlProps/ctrlProp648.xml><?xml version="1.0" encoding="utf-8"?>
<formControlPr xmlns="http://schemas.microsoft.com/office/spreadsheetml/2009/9/main" objectType="CheckBox" fmlaLink="$CG$40" lockText="1" noThreeD="1"/>
</file>

<file path=xl/ctrlProps/ctrlProp649.xml><?xml version="1.0" encoding="utf-8"?>
<formControlPr xmlns="http://schemas.microsoft.com/office/spreadsheetml/2009/9/main" objectType="CheckBox" fmlaLink="$AG$41" lockText="1" noThreeD="1"/>
</file>

<file path=xl/ctrlProps/ctrlProp650.xml><?xml version="1.0" encoding="utf-8"?>
<formControlPr xmlns="http://schemas.microsoft.com/office/spreadsheetml/2009/9/main" objectType="CheckBox" fmlaLink="$AH$41" lockText="1" noThreeD="1"/>
</file>

<file path=xl/ctrlProps/ctrlProp651.xml><?xml version="1.0" encoding="utf-8"?>
<formControlPr xmlns="http://schemas.microsoft.com/office/spreadsheetml/2009/9/main" objectType="CheckBox" fmlaLink="$AK$41" lockText="1" noThreeD="1"/>
</file>

<file path=xl/ctrlProps/ctrlProp652.xml><?xml version="1.0" encoding="utf-8"?>
<formControlPr xmlns="http://schemas.microsoft.com/office/spreadsheetml/2009/9/main" objectType="CheckBox" fmlaLink="$AW$41" lockText="1" noThreeD="1"/>
</file>

<file path=xl/ctrlProps/ctrlProp653.xml><?xml version="1.0" encoding="utf-8"?>
<formControlPr xmlns="http://schemas.microsoft.com/office/spreadsheetml/2009/9/main" objectType="CheckBox" fmlaLink="$BG$41" lockText="1" noThreeD="1"/>
</file>

<file path=xl/ctrlProps/ctrlProp654.xml><?xml version="1.0" encoding="utf-8"?>
<formControlPr xmlns="http://schemas.microsoft.com/office/spreadsheetml/2009/9/main" objectType="CheckBox" fmlaLink="$BI$41" lockText="1" noThreeD="1"/>
</file>

<file path=xl/ctrlProps/ctrlProp655.xml><?xml version="1.0" encoding="utf-8"?>
<formControlPr xmlns="http://schemas.microsoft.com/office/spreadsheetml/2009/9/main" objectType="CheckBox" fmlaLink="$BK$41" lockText="1" noThreeD="1"/>
</file>

<file path=xl/ctrlProps/ctrlProp656.xml><?xml version="1.0" encoding="utf-8"?>
<formControlPr xmlns="http://schemas.microsoft.com/office/spreadsheetml/2009/9/main" objectType="CheckBox" fmlaLink="$BM$41" lockText="1" noThreeD="1"/>
</file>

<file path=xl/ctrlProps/ctrlProp657.xml><?xml version="1.0" encoding="utf-8"?>
<formControlPr xmlns="http://schemas.microsoft.com/office/spreadsheetml/2009/9/main" objectType="CheckBox" fmlaLink="$BO$41" lockText="1" noThreeD="1"/>
</file>

<file path=xl/ctrlProps/ctrlProp658.xml><?xml version="1.0" encoding="utf-8"?>
<formControlPr xmlns="http://schemas.microsoft.com/office/spreadsheetml/2009/9/main" objectType="CheckBox" fmlaLink="$BQ$41" lockText="1" noThreeD="1"/>
</file>

<file path=xl/ctrlProps/ctrlProp659.xml><?xml version="1.0" encoding="utf-8"?>
<formControlPr xmlns="http://schemas.microsoft.com/office/spreadsheetml/2009/9/main" objectType="CheckBox" fmlaLink="$BS$41" lockText="1" noThreeD="1"/>
</file>

<file path=xl/ctrlProps/ctrlProp660.xml><?xml version="1.0" encoding="utf-8"?>
<formControlPr xmlns="http://schemas.microsoft.com/office/spreadsheetml/2009/9/main" objectType="CheckBox" fmlaLink="$BU$41" lockText="1" noThreeD="1"/>
</file>

<file path=xl/ctrlProps/ctrlProp661.xml><?xml version="1.0" encoding="utf-8"?>
<formControlPr xmlns="http://schemas.microsoft.com/office/spreadsheetml/2009/9/main" objectType="CheckBox" fmlaLink="$BW$41" lockText="1" noThreeD="1"/>
</file>

<file path=xl/ctrlProps/ctrlProp662.xml><?xml version="1.0" encoding="utf-8"?>
<formControlPr xmlns="http://schemas.microsoft.com/office/spreadsheetml/2009/9/main" objectType="CheckBox" fmlaLink="$BY$41" lockText="1" noThreeD="1"/>
</file>

<file path=xl/ctrlProps/ctrlProp663.xml><?xml version="1.0" encoding="utf-8"?>
<formControlPr xmlns="http://schemas.microsoft.com/office/spreadsheetml/2009/9/main" objectType="CheckBox" fmlaLink="$CA$41" lockText="1" noThreeD="1"/>
</file>

<file path=xl/ctrlProps/ctrlProp664.xml><?xml version="1.0" encoding="utf-8"?>
<formControlPr xmlns="http://schemas.microsoft.com/office/spreadsheetml/2009/9/main" objectType="CheckBox" fmlaLink="$CC$41" lockText="1" noThreeD="1"/>
</file>

<file path=xl/ctrlProps/ctrlProp665.xml><?xml version="1.0" encoding="utf-8"?>
<formControlPr xmlns="http://schemas.microsoft.com/office/spreadsheetml/2009/9/main" objectType="CheckBox" fmlaLink="$CE$41" lockText="1" noThreeD="1"/>
</file>

<file path=xl/ctrlProps/ctrlProp666.xml><?xml version="1.0" encoding="utf-8"?>
<formControlPr xmlns="http://schemas.microsoft.com/office/spreadsheetml/2009/9/main" objectType="CheckBox" fmlaLink="$CG$41" lockText="1" noThreeD="1"/>
</file>

<file path=xl/ctrlProps/ctrlProp667.xml><?xml version="1.0" encoding="utf-8"?>
<formControlPr xmlns="http://schemas.microsoft.com/office/spreadsheetml/2009/9/main" objectType="CheckBox" fmlaLink="$AG$42" lockText="1" noThreeD="1"/>
</file>

<file path=xl/ctrlProps/ctrlProp668.xml><?xml version="1.0" encoding="utf-8"?>
<formControlPr xmlns="http://schemas.microsoft.com/office/spreadsheetml/2009/9/main" objectType="CheckBox" fmlaLink="$AH$42" lockText="1" noThreeD="1"/>
</file>

<file path=xl/ctrlProps/ctrlProp669.xml><?xml version="1.0" encoding="utf-8"?>
<formControlPr xmlns="http://schemas.microsoft.com/office/spreadsheetml/2009/9/main" objectType="CheckBox" fmlaLink="$AK$42" lockText="1" noThreeD="1"/>
</file>

<file path=xl/ctrlProps/ctrlProp670.xml><?xml version="1.0" encoding="utf-8"?>
<formControlPr xmlns="http://schemas.microsoft.com/office/spreadsheetml/2009/9/main" objectType="CheckBox" fmlaLink="$AW$42" lockText="1" noThreeD="1"/>
</file>

<file path=xl/ctrlProps/ctrlProp671.xml><?xml version="1.0" encoding="utf-8"?>
<formControlPr xmlns="http://schemas.microsoft.com/office/spreadsheetml/2009/9/main" objectType="CheckBox" fmlaLink="$BG$42" lockText="1" noThreeD="1"/>
</file>

<file path=xl/ctrlProps/ctrlProp672.xml><?xml version="1.0" encoding="utf-8"?>
<formControlPr xmlns="http://schemas.microsoft.com/office/spreadsheetml/2009/9/main" objectType="CheckBox" fmlaLink="$BI$42" lockText="1" noThreeD="1"/>
</file>

<file path=xl/ctrlProps/ctrlProp673.xml><?xml version="1.0" encoding="utf-8"?>
<formControlPr xmlns="http://schemas.microsoft.com/office/spreadsheetml/2009/9/main" objectType="CheckBox" fmlaLink="$BK$42" lockText="1" noThreeD="1"/>
</file>

<file path=xl/ctrlProps/ctrlProp674.xml><?xml version="1.0" encoding="utf-8"?>
<formControlPr xmlns="http://schemas.microsoft.com/office/spreadsheetml/2009/9/main" objectType="CheckBox" fmlaLink="$BM$42" lockText="1" noThreeD="1"/>
</file>

<file path=xl/ctrlProps/ctrlProp675.xml><?xml version="1.0" encoding="utf-8"?>
<formControlPr xmlns="http://schemas.microsoft.com/office/spreadsheetml/2009/9/main" objectType="CheckBox" fmlaLink="$BO$42" lockText="1" noThreeD="1"/>
</file>

<file path=xl/ctrlProps/ctrlProp676.xml><?xml version="1.0" encoding="utf-8"?>
<formControlPr xmlns="http://schemas.microsoft.com/office/spreadsheetml/2009/9/main" objectType="CheckBox" fmlaLink="$BQ$42" lockText="1" noThreeD="1"/>
</file>

<file path=xl/ctrlProps/ctrlProp677.xml><?xml version="1.0" encoding="utf-8"?>
<formControlPr xmlns="http://schemas.microsoft.com/office/spreadsheetml/2009/9/main" objectType="CheckBox" fmlaLink="$BS$42" lockText="1" noThreeD="1"/>
</file>

<file path=xl/ctrlProps/ctrlProp678.xml><?xml version="1.0" encoding="utf-8"?>
<formControlPr xmlns="http://schemas.microsoft.com/office/spreadsheetml/2009/9/main" objectType="CheckBox" fmlaLink="$BU$42" lockText="1" noThreeD="1"/>
</file>

<file path=xl/ctrlProps/ctrlProp679.xml><?xml version="1.0" encoding="utf-8"?>
<formControlPr xmlns="http://schemas.microsoft.com/office/spreadsheetml/2009/9/main" objectType="CheckBox" fmlaLink="$BW$42" lockText="1" noThreeD="1"/>
</file>

<file path=xl/ctrlProps/ctrlProp680.xml><?xml version="1.0" encoding="utf-8"?>
<formControlPr xmlns="http://schemas.microsoft.com/office/spreadsheetml/2009/9/main" objectType="CheckBox" fmlaLink="$BY$42" lockText="1" noThreeD="1"/>
</file>

<file path=xl/ctrlProps/ctrlProp681.xml><?xml version="1.0" encoding="utf-8"?>
<formControlPr xmlns="http://schemas.microsoft.com/office/spreadsheetml/2009/9/main" objectType="CheckBox" fmlaLink="$CA$42" lockText="1" noThreeD="1"/>
</file>

<file path=xl/ctrlProps/ctrlProp682.xml><?xml version="1.0" encoding="utf-8"?>
<formControlPr xmlns="http://schemas.microsoft.com/office/spreadsheetml/2009/9/main" objectType="CheckBox" fmlaLink="$CC$42" lockText="1" noThreeD="1"/>
</file>

<file path=xl/ctrlProps/ctrlProp683.xml><?xml version="1.0" encoding="utf-8"?>
<formControlPr xmlns="http://schemas.microsoft.com/office/spreadsheetml/2009/9/main" objectType="CheckBox" fmlaLink="$CE$42" lockText="1" noThreeD="1"/>
</file>

<file path=xl/ctrlProps/ctrlProp684.xml><?xml version="1.0" encoding="utf-8"?>
<formControlPr xmlns="http://schemas.microsoft.com/office/spreadsheetml/2009/9/main" objectType="CheckBox" fmlaLink="$CG$42" lockText="1" noThreeD="1"/>
</file>

<file path=xl/ctrlProps/ctrlProp685.xml><?xml version="1.0" encoding="utf-8"?>
<formControlPr xmlns="http://schemas.microsoft.com/office/spreadsheetml/2009/9/main" objectType="CheckBox" fmlaLink="$AG$43" lockText="1" noThreeD="1"/>
</file>

<file path=xl/ctrlProps/ctrlProp686.xml><?xml version="1.0" encoding="utf-8"?>
<formControlPr xmlns="http://schemas.microsoft.com/office/spreadsheetml/2009/9/main" objectType="CheckBox" fmlaLink="$AH$43" lockText="1" noThreeD="1"/>
</file>

<file path=xl/ctrlProps/ctrlProp687.xml><?xml version="1.0" encoding="utf-8"?>
<formControlPr xmlns="http://schemas.microsoft.com/office/spreadsheetml/2009/9/main" objectType="CheckBox" fmlaLink="$AK$43" lockText="1" noThreeD="1"/>
</file>

<file path=xl/ctrlProps/ctrlProp688.xml><?xml version="1.0" encoding="utf-8"?>
<formControlPr xmlns="http://schemas.microsoft.com/office/spreadsheetml/2009/9/main" objectType="CheckBox" fmlaLink="$AW$43" lockText="1" noThreeD="1"/>
</file>

<file path=xl/ctrlProps/ctrlProp689.xml><?xml version="1.0" encoding="utf-8"?>
<formControlPr xmlns="http://schemas.microsoft.com/office/spreadsheetml/2009/9/main" objectType="CheckBox" fmlaLink="$BG$43" lockText="1" noThreeD="1"/>
</file>

<file path=xl/ctrlProps/ctrlProp690.xml><?xml version="1.0" encoding="utf-8"?>
<formControlPr xmlns="http://schemas.microsoft.com/office/spreadsheetml/2009/9/main" objectType="CheckBox" fmlaLink="$BI$43" lockText="1" noThreeD="1"/>
</file>

<file path=xl/ctrlProps/ctrlProp691.xml><?xml version="1.0" encoding="utf-8"?>
<formControlPr xmlns="http://schemas.microsoft.com/office/spreadsheetml/2009/9/main" objectType="CheckBox" fmlaLink="$BK$43" lockText="1" noThreeD="1"/>
</file>

<file path=xl/ctrlProps/ctrlProp692.xml><?xml version="1.0" encoding="utf-8"?>
<formControlPr xmlns="http://schemas.microsoft.com/office/spreadsheetml/2009/9/main" objectType="CheckBox" fmlaLink="$BM$43" lockText="1" noThreeD="1"/>
</file>

<file path=xl/ctrlProps/ctrlProp693.xml><?xml version="1.0" encoding="utf-8"?>
<formControlPr xmlns="http://schemas.microsoft.com/office/spreadsheetml/2009/9/main" objectType="CheckBox" fmlaLink="$BO$43" lockText="1" noThreeD="1"/>
</file>

<file path=xl/ctrlProps/ctrlProp694.xml><?xml version="1.0" encoding="utf-8"?>
<formControlPr xmlns="http://schemas.microsoft.com/office/spreadsheetml/2009/9/main" objectType="CheckBox" fmlaLink="$BQ$43" lockText="1" noThreeD="1"/>
</file>

<file path=xl/ctrlProps/ctrlProp695.xml><?xml version="1.0" encoding="utf-8"?>
<formControlPr xmlns="http://schemas.microsoft.com/office/spreadsheetml/2009/9/main" objectType="CheckBox" fmlaLink="$BS$43" lockText="1" noThreeD="1"/>
</file>

<file path=xl/ctrlProps/ctrlProp696.xml><?xml version="1.0" encoding="utf-8"?>
<formControlPr xmlns="http://schemas.microsoft.com/office/spreadsheetml/2009/9/main" objectType="CheckBox" fmlaLink="$BU$43" lockText="1" noThreeD="1"/>
</file>

<file path=xl/ctrlProps/ctrlProp697.xml><?xml version="1.0" encoding="utf-8"?>
<formControlPr xmlns="http://schemas.microsoft.com/office/spreadsheetml/2009/9/main" objectType="CheckBox" fmlaLink="$BW$43" lockText="1" noThreeD="1"/>
</file>

<file path=xl/ctrlProps/ctrlProp698.xml><?xml version="1.0" encoding="utf-8"?>
<formControlPr xmlns="http://schemas.microsoft.com/office/spreadsheetml/2009/9/main" objectType="CheckBox" fmlaLink="$BY$43" lockText="1" noThreeD="1"/>
</file>

<file path=xl/ctrlProps/ctrlProp699.xml><?xml version="1.0" encoding="utf-8"?>
<formControlPr xmlns="http://schemas.microsoft.com/office/spreadsheetml/2009/9/main" objectType="CheckBox" fmlaLink="$CA$43" lockText="1" noThreeD="1"/>
</file>

<file path=xl/ctrlProps/ctrlProp700.xml><?xml version="1.0" encoding="utf-8"?>
<formControlPr xmlns="http://schemas.microsoft.com/office/spreadsheetml/2009/9/main" objectType="CheckBox" fmlaLink="$CC$43" lockText="1" noThreeD="1"/>
</file>

<file path=xl/ctrlProps/ctrlProp701.xml><?xml version="1.0" encoding="utf-8"?>
<formControlPr xmlns="http://schemas.microsoft.com/office/spreadsheetml/2009/9/main" objectType="CheckBox" fmlaLink="$CE$43" lockText="1" noThreeD="1"/>
</file>

<file path=xl/ctrlProps/ctrlProp702.xml><?xml version="1.0" encoding="utf-8"?>
<formControlPr xmlns="http://schemas.microsoft.com/office/spreadsheetml/2009/9/main" objectType="CheckBox" fmlaLink="$CG$43" lockText="1" noThreeD="1"/>
</file>

<file path=xl/ctrlProps/ctrlProp703.xml><?xml version="1.0" encoding="utf-8"?>
<formControlPr xmlns="http://schemas.microsoft.com/office/spreadsheetml/2009/9/main" objectType="CheckBox" fmlaLink="$AG$44" lockText="1" noThreeD="1"/>
</file>

<file path=xl/ctrlProps/ctrlProp704.xml><?xml version="1.0" encoding="utf-8"?>
<formControlPr xmlns="http://schemas.microsoft.com/office/spreadsheetml/2009/9/main" objectType="CheckBox" fmlaLink="$AH$44" lockText="1" noThreeD="1"/>
</file>

<file path=xl/ctrlProps/ctrlProp705.xml><?xml version="1.0" encoding="utf-8"?>
<formControlPr xmlns="http://schemas.microsoft.com/office/spreadsheetml/2009/9/main" objectType="CheckBox" fmlaLink="$AK$44" lockText="1" noThreeD="1"/>
</file>

<file path=xl/ctrlProps/ctrlProp706.xml><?xml version="1.0" encoding="utf-8"?>
<formControlPr xmlns="http://schemas.microsoft.com/office/spreadsheetml/2009/9/main" objectType="CheckBox" fmlaLink="$AW$44" lockText="1" noThreeD="1"/>
</file>

<file path=xl/ctrlProps/ctrlProp707.xml><?xml version="1.0" encoding="utf-8"?>
<formControlPr xmlns="http://schemas.microsoft.com/office/spreadsheetml/2009/9/main" objectType="CheckBox" fmlaLink="$BG$44" lockText="1" noThreeD="1"/>
</file>

<file path=xl/ctrlProps/ctrlProp708.xml><?xml version="1.0" encoding="utf-8"?>
<formControlPr xmlns="http://schemas.microsoft.com/office/spreadsheetml/2009/9/main" objectType="CheckBox" fmlaLink="$BI$44" lockText="1" noThreeD="1"/>
</file>

<file path=xl/ctrlProps/ctrlProp709.xml><?xml version="1.0" encoding="utf-8"?>
<formControlPr xmlns="http://schemas.microsoft.com/office/spreadsheetml/2009/9/main" objectType="CheckBox" fmlaLink="$BK$44" lockText="1" noThreeD="1"/>
</file>

<file path=xl/ctrlProps/ctrlProp710.xml><?xml version="1.0" encoding="utf-8"?>
<formControlPr xmlns="http://schemas.microsoft.com/office/spreadsheetml/2009/9/main" objectType="CheckBox" fmlaLink="$BM$44" lockText="1" noThreeD="1"/>
</file>

<file path=xl/ctrlProps/ctrlProp711.xml><?xml version="1.0" encoding="utf-8"?>
<formControlPr xmlns="http://schemas.microsoft.com/office/spreadsheetml/2009/9/main" objectType="CheckBox" fmlaLink="$BO$44" lockText="1" noThreeD="1"/>
</file>

<file path=xl/ctrlProps/ctrlProp712.xml><?xml version="1.0" encoding="utf-8"?>
<formControlPr xmlns="http://schemas.microsoft.com/office/spreadsheetml/2009/9/main" objectType="CheckBox" fmlaLink="$BQ$44" lockText="1" noThreeD="1"/>
</file>

<file path=xl/ctrlProps/ctrlProp713.xml><?xml version="1.0" encoding="utf-8"?>
<formControlPr xmlns="http://schemas.microsoft.com/office/spreadsheetml/2009/9/main" objectType="CheckBox" fmlaLink="$BS$44" lockText="1" noThreeD="1"/>
</file>

<file path=xl/ctrlProps/ctrlProp714.xml><?xml version="1.0" encoding="utf-8"?>
<formControlPr xmlns="http://schemas.microsoft.com/office/spreadsheetml/2009/9/main" objectType="CheckBox" fmlaLink="$BU$44" lockText="1" noThreeD="1"/>
</file>

<file path=xl/ctrlProps/ctrlProp715.xml><?xml version="1.0" encoding="utf-8"?>
<formControlPr xmlns="http://schemas.microsoft.com/office/spreadsheetml/2009/9/main" objectType="CheckBox" fmlaLink="$BW$44" lockText="1" noThreeD="1"/>
</file>

<file path=xl/ctrlProps/ctrlProp716.xml><?xml version="1.0" encoding="utf-8"?>
<formControlPr xmlns="http://schemas.microsoft.com/office/spreadsheetml/2009/9/main" objectType="CheckBox" fmlaLink="$BY$44" lockText="1" noThreeD="1"/>
</file>

<file path=xl/ctrlProps/ctrlProp717.xml><?xml version="1.0" encoding="utf-8"?>
<formControlPr xmlns="http://schemas.microsoft.com/office/spreadsheetml/2009/9/main" objectType="CheckBox" fmlaLink="$CA$44" lockText="1" noThreeD="1"/>
</file>

<file path=xl/ctrlProps/ctrlProp718.xml><?xml version="1.0" encoding="utf-8"?>
<formControlPr xmlns="http://schemas.microsoft.com/office/spreadsheetml/2009/9/main" objectType="CheckBox" fmlaLink="$CC$44" lockText="1" noThreeD="1"/>
</file>

<file path=xl/ctrlProps/ctrlProp719.xml><?xml version="1.0" encoding="utf-8"?>
<formControlPr xmlns="http://schemas.microsoft.com/office/spreadsheetml/2009/9/main" objectType="CheckBox" fmlaLink="$CE$44" lockText="1" noThreeD="1"/>
</file>

<file path=xl/ctrlProps/ctrlProp720.xml><?xml version="1.0" encoding="utf-8"?>
<formControlPr xmlns="http://schemas.microsoft.com/office/spreadsheetml/2009/9/main" objectType="CheckBox" fmlaLink="$CG$44" lockText="1" noThreeD="1"/>
</file>

<file path=xl/ctrlProps/ctrlProp721.xml><?xml version="1.0" encoding="utf-8"?>
<formControlPr xmlns="http://schemas.microsoft.com/office/spreadsheetml/2009/9/main" objectType="CheckBox" fmlaLink="$AG$45" lockText="1" noThreeD="1"/>
</file>

<file path=xl/ctrlProps/ctrlProp722.xml><?xml version="1.0" encoding="utf-8"?>
<formControlPr xmlns="http://schemas.microsoft.com/office/spreadsheetml/2009/9/main" objectType="CheckBox" fmlaLink="$AH$45" lockText="1" noThreeD="1"/>
</file>

<file path=xl/ctrlProps/ctrlProp723.xml><?xml version="1.0" encoding="utf-8"?>
<formControlPr xmlns="http://schemas.microsoft.com/office/spreadsheetml/2009/9/main" objectType="CheckBox" fmlaLink="$AK$45" lockText="1" noThreeD="1"/>
</file>

<file path=xl/ctrlProps/ctrlProp724.xml><?xml version="1.0" encoding="utf-8"?>
<formControlPr xmlns="http://schemas.microsoft.com/office/spreadsheetml/2009/9/main" objectType="CheckBox" fmlaLink="$AW$45" lockText="1" noThreeD="1"/>
</file>

<file path=xl/ctrlProps/ctrlProp725.xml><?xml version="1.0" encoding="utf-8"?>
<formControlPr xmlns="http://schemas.microsoft.com/office/spreadsheetml/2009/9/main" objectType="CheckBox" fmlaLink="$BG$45" lockText="1" noThreeD="1"/>
</file>

<file path=xl/ctrlProps/ctrlProp726.xml><?xml version="1.0" encoding="utf-8"?>
<formControlPr xmlns="http://schemas.microsoft.com/office/spreadsheetml/2009/9/main" objectType="CheckBox" fmlaLink="$BI$45" lockText="1" noThreeD="1"/>
</file>

<file path=xl/ctrlProps/ctrlProp727.xml><?xml version="1.0" encoding="utf-8"?>
<formControlPr xmlns="http://schemas.microsoft.com/office/spreadsheetml/2009/9/main" objectType="CheckBox" fmlaLink="$BK$45" lockText="1" noThreeD="1"/>
</file>

<file path=xl/ctrlProps/ctrlProp728.xml><?xml version="1.0" encoding="utf-8"?>
<formControlPr xmlns="http://schemas.microsoft.com/office/spreadsheetml/2009/9/main" objectType="CheckBox" fmlaLink="$BM$45" lockText="1" noThreeD="1"/>
</file>

<file path=xl/ctrlProps/ctrlProp729.xml><?xml version="1.0" encoding="utf-8"?>
<formControlPr xmlns="http://schemas.microsoft.com/office/spreadsheetml/2009/9/main" objectType="CheckBox" fmlaLink="$BO$45" lockText="1" noThreeD="1"/>
</file>

<file path=xl/ctrlProps/ctrlProp730.xml><?xml version="1.0" encoding="utf-8"?>
<formControlPr xmlns="http://schemas.microsoft.com/office/spreadsheetml/2009/9/main" objectType="CheckBox" fmlaLink="$BQ$45" lockText="1" noThreeD="1"/>
</file>

<file path=xl/ctrlProps/ctrlProp731.xml><?xml version="1.0" encoding="utf-8"?>
<formControlPr xmlns="http://schemas.microsoft.com/office/spreadsheetml/2009/9/main" objectType="CheckBox" fmlaLink="$BS$45" lockText="1" noThreeD="1"/>
</file>

<file path=xl/ctrlProps/ctrlProp732.xml><?xml version="1.0" encoding="utf-8"?>
<formControlPr xmlns="http://schemas.microsoft.com/office/spreadsheetml/2009/9/main" objectType="CheckBox" fmlaLink="$BU$45" lockText="1" noThreeD="1"/>
</file>

<file path=xl/ctrlProps/ctrlProp733.xml><?xml version="1.0" encoding="utf-8"?>
<formControlPr xmlns="http://schemas.microsoft.com/office/spreadsheetml/2009/9/main" objectType="CheckBox" fmlaLink="$BW$45" lockText="1" noThreeD="1"/>
</file>

<file path=xl/ctrlProps/ctrlProp734.xml><?xml version="1.0" encoding="utf-8"?>
<formControlPr xmlns="http://schemas.microsoft.com/office/spreadsheetml/2009/9/main" objectType="CheckBox" fmlaLink="$BY$45" lockText="1" noThreeD="1"/>
</file>

<file path=xl/ctrlProps/ctrlProp735.xml><?xml version="1.0" encoding="utf-8"?>
<formControlPr xmlns="http://schemas.microsoft.com/office/spreadsheetml/2009/9/main" objectType="CheckBox" fmlaLink="$CA$45" lockText="1" noThreeD="1"/>
</file>

<file path=xl/ctrlProps/ctrlProp736.xml><?xml version="1.0" encoding="utf-8"?>
<formControlPr xmlns="http://schemas.microsoft.com/office/spreadsheetml/2009/9/main" objectType="CheckBox" fmlaLink="$CC$45" lockText="1" noThreeD="1"/>
</file>

<file path=xl/ctrlProps/ctrlProp737.xml><?xml version="1.0" encoding="utf-8"?>
<formControlPr xmlns="http://schemas.microsoft.com/office/spreadsheetml/2009/9/main" objectType="CheckBox" fmlaLink="$CE$45" lockText="1" noThreeD="1"/>
</file>

<file path=xl/ctrlProps/ctrlProp738.xml><?xml version="1.0" encoding="utf-8"?>
<formControlPr xmlns="http://schemas.microsoft.com/office/spreadsheetml/2009/9/main" objectType="CheckBox" fmlaLink="$CG$45" lockText="1" noThreeD="1"/>
</file>

<file path=xl/ctrlProps/ctrlProp739.xml><?xml version="1.0" encoding="utf-8"?>
<formControlPr xmlns="http://schemas.microsoft.com/office/spreadsheetml/2009/9/main" objectType="CheckBox" fmlaLink="$AG$46" lockText="1" noThreeD="1"/>
</file>

<file path=xl/ctrlProps/ctrlProp740.xml><?xml version="1.0" encoding="utf-8"?>
<formControlPr xmlns="http://schemas.microsoft.com/office/spreadsheetml/2009/9/main" objectType="CheckBox" fmlaLink="$AH$46" lockText="1" noThreeD="1"/>
</file>

<file path=xl/ctrlProps/ctrlProp741.xml><?xml version="1.0" encoding="utf-8"?>
<formControlPr xmlns="http://schemas.microsoft.com/office/spreadsheetml/2009/9/main" objectType="CheckBox" fmlaLink="$AK$46" lockText="1" noThreeD="1"/>
</file>

<file path=xl/ctrlProps/ctrlProp742.xml><?xml version="1.0" encoding="utf-8"?>
<formControlPr xmlns="http://schemas.microsoft.com/office/spreadsheetml/2009/9/main" objectType="CheckBox" fmlaLink="$AW$46" lockText="1" noThreeD="1"/>
</file>

<file path=xl/ctrlProps/ctrlProp743.xml><?xml version="1.0" encoding="utf-8"?>
<formControlPr xmlns="http://schemas.microsoft.com/office/spreadsheetml/2009/9/main" objectType="CheckBox" fmlaLink="$BG$46" lockText="1" noThreeD="1"/>
</file>

<file path=xl/ctrlProps/ctrlProp744.xml><?xml version="1.0" encoding="utf-8"?>
<formControlPr xmlns="http://schemas.microsoft.com/office/spreadsheetml/2009/9/main" objectType="CheckBox" fmlaLink="$BI$46" lockText="1" noThreeD="1"/>
</file>

<file path=xl/ctrlProps/ctrlProp745.xml><?xml version="1.0" encoding="utf-8"?>
<formControlPr xmlns="http://schemas.microsoft.com/office/spreadsheetml/2009/9/main" objectType="CheckBox" fmlaLink="$BK$46" lockText="1" noThreeD="1"/>
</file>

<file path=xl/ctrlProps/ctrlProp746.xml><?xml version="1.0" encoding="utf-8"?>
<formControlPr xmlns="http://schemas.microsoft.com/office/spreadsheetml/2009/9/main" objectType="CheckBox" fmlaLink="$BM$46" lockText="1" noThreeD="1"/>
</file>

<file path=xl/ctrlProps/ctrlProp747.xml><?xml version="1.0" encoding="utf-8"?>
<formControlPr xmlns="http://schemas.microsoft.com/office/spreadsheetml/2009/9/main" objectType="CheckBox" fmlaLink="$BO$46" lockText="1" noThreeD="1"/>
</file>

<file path=xl/ctrlProps/ctrlProp748.xml><?xml version="1.0" encoding="utf-8"?>
<formControlPr xmlns="http://schemas.microsoft.com/office/spreadsheetml/2009/9/main" objectType="CheckBox" fmlaLink="$BQ$46" lockText="1" noThreeD="1"/>
</file>

<file path=xl/ctrlProps/ctrlProp749.xml><?xml version="1.0" encoding="utf-8"?>
<formControlPr xmlns="http://schemas.microsoft.com/office/spreadsheetml/2009/9/main" objectType="CheckBox" fmlaLink="$BS$46" lockText="1" noThreeD="1"/>
</file>

<file path=xl/ctrlProps/ctrlProp750.xml><?xml version="1.0" encoding="utf-8"?>
<formControlPr xmlns="http://schemas.microsoft.com/office/spreadsheetml/2009/9/main" objectType="CheckBox" fmlaLink="$BU$46" lockText="1" noThreeD="1"/>
</file>

<file path=xl/ctrlProps/ctrlProp751.xml><?xml version="1.0" encoding="utf-8"?>
<formControlPr xmlns="http://schemas.microsoft.com/office/spreadsheetml/2009/9/main" objectType="CheckBox" fmlaLink="$BW$46" lockText="1" noThreeD="1"/>
</file>

<file path=xl/ctrlProps/ctrlProp752.xml><?xml version="1.0" encoding="utf-8"?>
<formControlPr xmlns="http://schemas.microsoft.com/office/spreadsheetml/2009/9/main" objectType="CheckBox" fmlaLink="$BY$46" lockText="1" noThreeD="1"/>
</file>

<file path=xl/ctrlProps/ctrlProp753.xml><?xml version="1.0" encoding="utf-8"?>
<formControlPr xmlns="http://schemas.microsoft.com/office/spreadsheetml/2009/9/main" objectType="CheckBox" fmlaLink="$CA$46" lockText="1" noThreeD="1"/>
</file>

<file path=xl/ctrlProps/ctrlProp754.xml><?xml version="1.0" encoding="utf-8"?>
<formControlPr xmlns="http://schemas.microsoft.com/office/spreadsheetml/2009/9/main" objectType="CheckBox" fmlaLink="$CC$46" lockText="1" noThreeD="1"/>
</file>

<file path=xl/ctrlProps/ctrlProp755.xml><?xml version="1.0" encoding="utf-8"?>
<formControlPr xmlns="http://schemas.microsoft.com/office/spreadsheetml/2009/9/main" objectType="CheckBox" fmlaLink="$CE$46" lockText="1" noThreeD="1"/>
</file>

<file path=xl/ctrlProps/ctrlProp756.xml><?xml version="1.0" encoding="utf-8"?>
<formControlPr xmlns="http://schemas.microsoft.com/office/spreadsheetml/2009/9/main" objectType="CheckBox" fmlaLink="$CG$46" lockText="1" noThreeD="1"/>
</file>

<file path=xl/ctrlProps/ctrlProp757.xml><?xml version="1.0" encoding="utf-8"?>
<formControlPr xmlns="http://schemas.microsoft.com/office/spreadsheetml/2009/9/main" objectType="CheckBox" fmlaLink="$AG$47" lockText="1" noThreeD="1"/>
</file>

<file path=xl/ctrlProps/ctrlProp758.xml><?xml version="1.0" encoding="utf-8"?>
<formControlPr xmlns="http://schemas.microsoft.com/office/spreadsheetml/2009/9/main" objectType="CheckBox" fmlaLink="$AH$47" lockText="1" noThreeD="1"/>
</file>

<file path=xl/ctrlProps/ctrlProp759.xml><?xml version="1.0" encoding="utf-8"?>
<formControlPr xmlns="http://schemas.microsoft.com/office/spreadsheetml/2009/9/main" objectType="CheckBox" fmlaLink="$AK$47" lockText="1" noThreeD="1"/>
</file>

<file path=xl/ctrlProps/ctrlProp760.xml><?xml version="1.0" encoding="utf-8"?>
<formControlPr xmlns="http://schemas.microsoft.com/office/spreadsheetml/2009/9/main" objectType="CheckBox" fmlaLink="$AW$47" lockText="1" noThreeD="1"/>
</file>

<file path=xl/ctrlProps/ctrlProp761.xml><?xml version="1.0" encoding="utf-8"?>
<formControlPr xmlns="http://schemas.microsoft.com/office/spreadsheetml/2009/9/main" objectType="CheckBox" fmlaLink="$BG$47" lockText="1" noThreeD="1"/>
</file>

<file path=xl/ctrlProps/ctrlProp762.xml><?xml version="1.0" encoding="utf-8"?>
<formControlPr xmlns="http://schemas.microsoft.com/office/spreadsheetml/2009/9/main" objectType="CheckBox" fmlaLink="$BI$47" lockText="1" noThreeD="1"/>
</file>

<file path=xl/ctrlProps/ctrlProp763.xml><?xml version="1.0" encoding="utf-8"?>
<formControlPr xmlns="http://schemas.microsoft.com/office/spreadsheetml/2009/9/main" objectType="CheckBox" fmlaLink="$BK$47" lockText="1" noThreeD="1"/>
</file>

<file path=xl/ctrlProps/ctrlProp764.xml><?xml version="1.0" encoding="utf-8"?>
<formControlPr xmlns="http://schemas.microsoft.com/office/spreadsheetml/2009/9/main" objectType="CheckBox" fmlaLink="$BM$47" lockText="1" noThreeD="1"/>
</file>

<file path=xl/ctrlProps/ctrlProp765.xml><?xml version="1.0" encoding="utf-8"?>
<formControlPr xmlns="http://schemas.microsoft.com/office/spreadsheetml/2009/9/main" objectType="CheckBox" fmlaLink="$BO$47" lockText="1" noThreeD="1"/>
</file>

<file path=xl/ctrlProps/ctrlProp766.xml><?xml version="1.0" encoding="utf-8"?>
<formControlPr xmlns="http://schemas.microsoft.com/office/spreadsheetml/2009/9/main" objectType="CheckBox" fmlaLink="$BQ$47" lockText="1" noThreeD="1"/>
</file>

<file path=xl/ctrlProps/ctrlProp767.xml><?xml version="1.0" encoding="utf-8"?>
<formControlPr xmlns="http://schemas.microsoft.com/office/spreadsheetml/2009/9/main" objectType="CheckBox" fmlaLink="$BS$47" lockText="1" noThreeD="1"/>
</file>

<file path=xl/ctrlProps/ctrlProp768.xml><?xml version="1.0" encoding="utf-8"?>
<formControlPr xmlns="http://schemas.microsoft.com/office/spreadsheetml/2009/9/main" objectType="CheckBox" fmlaLink="$BU$47" lockText="1" noThreeD="1"/>
</file>

<file path=xl/ctrlProps/ctrlProp769.xml><?xml version="1.0" encoding="utf-8"?>
<formControlPr xmlns="http://schemas.microsoft.com/office/spreadsheetml/2009/9/main" objectType="CheckBox" fmlaLink="$BW$47" lockText="1" noThreeD="1"/>
</file>

<file path=xl/ctrlProps/ctrlProp770.xml><?xml version="1.0" encoding="utf-8"?>
<formControlPr xmlns="http://schemas.microsoft.com/office/spreadsheetml/2009/9/main" objectType="CheckBox" fmlaLink="$BY$47" lockText="1" noThreeD="1"/>
</file>

<file path=xl/ctrlProps/ctrlProp771.xml><?xml version="1.0" encoding="utf-8"?>
<formControlPr xmlns="http://schemas.microsoft.com/office/spreadsheetml/2009/9/main" objectType="CheckBox" fmlaLink="$CA$47" lockText="1" noThreeD="1"/>
</file>

<file path=xl/ctrlProps/ctrlProp772.xml><?xml version="1.0" encoding="utf-8"?>
<formControlPr xmlns="http://schemas.microsoft.com/office/spreadsheetml/2009/9/main" objectType="CheckBox" fmlaLink="$CC$47" lockText="1" noThreeD="1"/>
</file>

<file path=xl/ctrlProps/ctrlProp773.xml><?xml version="1.0" encoding="utf-8"?>
<formControlPr xmlns="http://schemas.microsoft.com/office/spreadsheetml/2009/9/main" objectType="CheckBox" fmlaLink="$CE$47" lockText="1" noThreeD="1"/>
</file>

<file path=xl/ctrlProps/ctrlProp774.xml><?xml version="1.0" encoding="utf-8"?>
<formControlPr xmlns="http://schemas.microsoft.com/office/spreadsheetml/2009/9/main" objectType="CheckBox" fmlaLink="$CG$47" lockText="1" noThreeD="1"/>
</file>

<file path=xl/ctrlProps/ctrlProp775.xml><?xml version="1.0" encoding="utf-8"?>
<formControlPr xmlns="http://schemas.microsoft.com/office/spreadsheetml/2009/9/main" objectType="CheckBox" fmlaLink="$AG$48" lockText="1" noThreeD="1"/>
</file>

<file path=xl/ctrlProps/ctrlProp776.xml><?xml version="1.0" encoding="utf-8"?>
<formControlPr xmlns="http://schemas.microsoft.com/office/spreadsheetml/2009/9/main" objectType="CheckBox" fmlaLink="$AH$48" lockText="1" noThreeD="1"/>
</file>

<file path=xl/ctrlProps/ctrlProp777.xml><?xml version="1.0" encoding="utf-8"?>
<formControlPr xmlns="http://schemas.microsoft.com/office/spreadsheetml/2009/9/main" objectType="CheckBox" fmlaLink="$AK$48" lockText="1" noThreeD="1"/>
</file>

<file path=xl/ctrlProps/ctrlProp778.xml><?xml version="1.0" encoding="utf-8"?>
<formControlPr xmlns="http://schemas.microsoft.com/office/spreadsheetml/2009/9/main" objectType="CheckBox" fmlaLink="$AW$48" lockText="1" noThreeD="1"/>
</file>

<file path=xl/ctrlProps/ctrlProp779.xml><?xml version="1.0" encoding="utf-8"?>
<formControlPr xmlns="http://schemas.microsoft.com/office/spreadsheetml/2009/9/main" objectType="CheckBox" fmlaLink="$BG$48" lockText="1" noThreeD="1"/>
</file>

<file path=xl/ctrlProps/ctrlProp780.xml><?xml version="1.0" encoding="utf-8"?>
<formControlPr xmlns="http://schemas.microsoft.com/office/spreadsheetml/2009/9/main" objectType="CheckBox" fmlaLink="$BI$48" lockText="1" noThreeD="1"/>
</file>

<file path=xl/ctrlProps/ctrlProp781.xml><?xml version="1.0" encoding="utf-8"?>
<formControlPr xmlns="http://schemas.microsoft.com/office/spreadsheetml/2009/9/main" objectType="CheckBox" fmlaLink="$BK$48" lockText="1" noThreeD="1"/>
</file>

<file path=xl/ctrlProps/ctrlProp782.xml><?xml version="1.0" encoding="utf-8"?>
<formControlPr xmlns="http://schemas.microsoft.com/office/spreadsheetml/2009/9/main" objectType="CheckBox" fmlaLink="$BM$48" lockText="1" noThreeD="1"/>
</file>

<file path=xl/ctrlProps/ctrlProp783.xml><?xml version="1.0" encoding="utf-8"?>
<formControlPr xmlns="http://schemas.microsoft.com/office/spreadsheetml/2009/9/main" objectType="CheckBox" fmlaLink="$BO$48" lockText="1" noThreeD="1"/>
</file>

<file path=xl/ctrlProps/ctrlProp784.xml><?xml version="1.0" encoding="utf-8"?>
<formControlPr xmlns="http://schemas.microsoft.com/office/spreadsheetml/2009/9/main" objectType="CheckBox" fmlaLink="$BQ$48" lockText="1" noThreeD="1"/>
</file>

<file path=xl/ctrlProps/ctrlProp785.xml><?xml version="1.0" encoding="utf-8"?>
<formControlPr xmlns="http://schemas.microsoft.com/office/spreadsheetml/2009/9/main" objectType="CheckBox" fmlaLink="$BS$48" lockText="1" noThreeD="1"/>
</file>

<file path=xl/ctrlProps/ctrlProp786.xml><?xml version="1.0" encoding="utf-8"?>
<formControlPr xmlns="http://schemas.microsoft.com/office/spreadsheetml/2009/9/main" objectType="CheckBox" fmlaLink="$BU$48" lockText="1" noThreeD="1"/>
</file>

<file path=xl/ctrlProps/ctrlProp787.xml><?xml version="1.0" encoding="utf-8"?>
<formControlPr xmlns="http://schemas.microsoft.com/office/spreadsheetml/2009/9/main" objectType="CheckBox" fmlaLink="$BW$48" lockText="1" noThreeD="1"/>
</file>

<file path=xl/ctrlProps/ctrlProp788.xml><?xml version="1.0" encoding="utf-8"?>
<formControlPr xmlns="http://schemas.microsoft.com/office/spreadsheetml/2009/9/main" objectType="CheckBox" fmlaLink="$BY$48" lockText="1" noThreeD="1"/>
</file>

<file path=xl/ctrlProps/ctrlProp789.xml><?xml version="1.0" encoding="utf-8"?>
<formControlPr xmlns="http://schemas.microsoft.com/office/spreadsheetml/2009/9/main" objectType="CheckBox" fmlaLink="$CA$48" lockText="1" noThreeD="1"/>
</file>

<file path=xl/ctrlProps/ctrlProp790.xml><?xml version="1.0" encoding="utf-8"?>
<formControlPr xmlns="http://schemas.microsoft.com/office/spreadsheetml/2009/9/main" objectType="CheckBox" fmlaLink="$CC$48" lockText="1" noThreeD="1"/>
</file>

<file path=xl/ctrlProps/ctrlProp791.xml><?xml version="1.0" encoding="utf-8"?>
<formControlPr xmlns="http://schemas.microsoft.com/office/spreadsheetml/2009/9/main" objectType="CheckBox" fmlaLink="$CE$48" lockText="1" noThreeD="1"/>
</file>

<file path=xl/ctrlProps/ctrlProp792.xml><?xml version="1.0" encoding="utf-8"?>
<formControlPr xmlns="http://schemas.microsoft.com/office/spreadsheetml/2009/9/main" objectType="CheckBox" fmlaLink="$CG$48" lockText="1" noThreeD="1"/>
</file>

<file path=xl/ctrlProps/ctrlProp793.xml><?xml version="1.0" encoding="utf-8"?>
<formControlPr xmlns="http://schemas.microsoft.com/office/spreadsheetml/2009/9/main" objectType="CheckBox" fmlaLink="$AG$49" lockText="1" noThreeD="1"/>
</file>

<file path=xl/ctrlProps/ctrlProp794.xml><?xml version="1.0" encoding="utf-8"?>
<formControlPr xmlns="http://schemas.microsoft.com/office/spreadsheetml/2009/9/main" objectType="CheckBox" fmlaLink="$AH$49" lockText="1" noThreeD="1"/>
</file>

<file path=xl/ctrlProps/ctrlProp795.xml><?xml version="1.0" encoding="utf-8"?>
<formControlPr xmlns="http://schemas.microsoft.com/office/spreadsheetml/2009/9/main" objectType="CheckBox" fmlaLink="$AK$49" lockText="1" noThreeD="1"/>
</file>

<file path=xl/ctrlProps/ctrlProp796.xml><?xml version="1.0" encoding="utf-8"?>
<formControlPr xmlns="http://schemas.microsoft.com/office/spreadsheetml/2009/9/main" objectType="CheckBox" fmlaLink="$AW$49" lockText="1" noThreeD="1"/>
</file>

<file path=xl/ctrlProps/ctrlProp797.xml><?xml version="1.0" encoding="utf-8"?>
<formControlPr xmlns="http://schemas.microsoft.com/office/spreadsheetml/2009/9/main" objectType="CheckBox" fmlaLink="$BG$49" lockText="1" noThreeD="1"/>
</file>

<file path=xl/ctrlProps/ctrlProp798.xml><?xml version="1.0" encoding="utf-8"?>
<formControlPr xmlns="http://schemas.microsoft.com/office/spreadsheetml/2009/9/main" objectType="CheckBox" fmlaLink="$BI$49" lockText="1" noThreeD="1"/>
</file>

<file path=xl/ctrlProps/ctrlProp799.xml><?xml version="1.0" encoding="utf-8"?>
<formControlPr xmlns="http://schemas.microsoft.com/office/spreadsheetml/2009/9/main" objectType="CheckBox" fmlaLink="$BK$49" lockText="1" noThreeD="1"/>
</file>

<file path=xl/ctrlProps/ctrlProp800.xml><?xml version="1.0" encoding="utf-8"?>
<formControlPr xmlns="http://schemas.microsoft.com/office/spreadsheetml/2009/9/main" objectType="CheckBox" fmlaLink="$BM$49" lockText="1" noThreeD="1"/>
</file>

<file path=xl/ctrlProps/ctrlProp801.xml><?xml version="1.0" encoding="utf-8"?>
<formControlPr xmlns="http://schemas.microsoft.com/office/spreadsheetml/2009/9/main" objectType="CheckBox" fmlaLink="$BO$49" lockText="1" noThreeD="1"/>
</file>

<file path=xl/ctrlProps/ctrlProp802.xml><?xml version="1.0" encoding="utf-8"?>
<formControlPr xmlns="http://schemas.microsoft.com/office/spreadsheetml/2009/9/main" objectType="CheckBox" fmlaLink="$BQ$49" lockText="1" noThreeD="1"/>
</file>

<file path=xl/ctrlProps/ctrlProp803.xml><?xml version="1.0" encoding="utf-8"?>
<formControlPr xmlns="http://schemas.microsoft.com/office/spreadsheetml/2009/9/main" objectType="CheckBox" fmlaLink="$BS$49" lockText="1" noThreeD="1"/>
</file>

<file path=xl/ctrlProps/ctrlProp804.xml><?xml version="1.0" encoding="utf-8"?>
<formControlPr xmlns="http://schemas.microsoft.com/office/spreadsheetml/2009/9/main" objectType="CheckBox" fmlaLink="$BU$49" lockText="1" noThreeD="1"/>
</file>

<file path=xl/ctrlProps/ctrlProp805.xml><?xml version="1.0" encoding="utf-8"?>
<formControlPr xmlns="http://schemas.microsoft.com/office/spreadsheetml/2009/9/main" objectType="CheckBox" fmlaLink="$BW$49" lockText="1" noThreeD="1"/>
</file>

<file path=xl/ctrlProps/ctrlProp806.xml><?xml version="1.0" encoding="utf-8"?>
<formControlPr xmlns="http://schemas.microsoft.com/office/spreadsheetml/2009/9/main" objectType="CheckBox" fmlaLink="$BY$49" lockText="1" noThreeD="1"/>
</file>

<file path=xl/ctrlProps/ctrlProp807.xml><?xml version="1.0" encoding="utf-8"?>
<formControlPr xmlns="http://schemas.microsoft.com/office/spreadsheetml/2009/9/main" objectType="CheckBox" fmlaLink="$CA$49" lockText="1" noThreeD="1"/>
</file>

<file path=xl/ctrlProps/ctrlProp808.xml><?xml version="1.0" encoding="utf-8"?>
<formControlPr xmlns="http://schemas.microsoft.com/office/spreadsheetml/2009/9/main" objectType="CheckBox" fmlaLink="$CC$49" lockText="1" noThreeD="1"/>
</file>

<file path=xl/ctrlProps/ctrlProp809.xml><?xml version="1.0" encoding="utf-8"?>
<formControlPr xmlns="http://schemas.microsoft.com/office/spreadsheetml/2009/9/main" objectType="CheckBox" fmlaLink="$CE$49" lockText="1" noThreeD="1"/>
</file>

<file path=xl/ctrlProps/ctrlProp810.xml><?xml version="1.0" encoding="utf-8"?>
<formControlPr xmlns="http://schemas.microsoft.com/office/spreadsheetml/2009/9/main" objectType="CheckBox" fmlaLink="$CG$49" lockText="1" noThreeD="1"/>
</file>

<file path=xl/ctrlProps/ctrlProp811.xml><?xml version="1.0" encoding="utf-8"?>
<formControlPr xmlns="http://schemas.microsoft.com/office/spreadsheetml/2009/9/main" objectType="CheckBox" fmlaLink="$AG$50" lockText="1" noThreeD="1"/>
</file>

<file path=xl/ctrlProps/ctrlProp812.xml><?xml version="1.0" encoding="utf-8"?>
<formControlPr xmlns="http://schemas.microsoft.com/office/spreadsheetml/2009/9/main" objectType="CheckBox" fmlaLink="$AH$50" lockText="1" noThreeD="1"/>
</file>

<file path=xl/ctrlProps/ctrlProp813.xml><?xml version="1.0" encoding="utf-8"?>
<formControlPr xmlns="http://schemas.microsoft.com/office/spreadsheetml/2009/9/main" objectType="CheckBox" fmlaLink="$AK$50" lockText="1" noThreeD="1"/>
</file>

<file path=xl/ctrlProps/ctrlProp814.xml><?xml version="1.0" encoding="utf-8"?>
<formControlPr xmlns="http://schemas.microsoft.com/office/spreadsheetml/2009/9/main" objectType="CheckBox" fmlaLink="$AW$50" lockText="1" noThreeD="1"/>
</file>

<file path=xl/ctrlProps/ctrlProp815.xml><?xml version="1.0" encoding="utf-8"?>
<formControlPr xmlns="http://schemas.microsoft.com/office/spreadsheetml/2009/9/main" objectType="CheckBox" fmlaLink="$BG$50" lockText="1" noThreeD="1"/>
</file>

<file path=xl/ctrlProps/ctrlProp816.xml><?xml version="1.0" encoding="utf-8"?>
<formControlPr xmlns="http://schemas.microsoft.com/office/spreadsheetml/2009/9/main" objectType="CheckBox" fmlaLink="$BI$50" lockText="1" noThreeD="1"/>
</file>

<file path=xl/ctrlProps/ctrlProp817.xml><?xml version="1.0" encoding="utf-8"?>
<formControlPr xmlns="http://schemas.microsoft.com/office/spreadsheetml/2009/9/main" objectType="CheckBox" fmlaLink="$BK$50" lockText="1" noThreeD="1"/>
</file>

<file path=xl/ctrlProps/ctrlProp818.xml><?xml version="1.0" encoding="utf-8"?>
<formControlPr xmlns="http://schemas.microsoft.com/office/spreadsheetml/2009/9/main" objectType="CheckBox" fmlaLink="$BM$50" lockText="1" noThreeD="1"/>
</file>

<file path=xl/ctrlProps/ctrlProp819.xml><?xml version="1.0" encoding="utf-8"?>
<formControlPr xmlns="http://schemas.microsoft.com/office/spreadsheetml/2009/9/main" objectType="CheckBox" fmlaLink="$BO$50" lockText="1" noThreeD="1"/>
</file>

<file path=xl/ctrlProps/ctrlProp820.xml><?xml version="1.0" encoding="utf-8"?>
<formControlPr xmlns="http://schemas.microsoft.com/office/spreadsheetml/2009/9/main" objectType="CheckBox" fmlaLink="$BQ$50" lockText="1" noThreeD="1"/>
</file>

<file path=xl/ctrlProps/ctrlProp821.xml><?xml version="1.0" encoding="utf-8"?>
<formControlPr xmlns="http://schemas.microsoft.com/office/spreadsheetml/2009/9/main" objectType="CheckBox" fmlaLink="$BS$50" lockText="1" noThreeD="1"/>
</file>

<file path=xl/ctrlProps/ctrlProp822.xml><?xml version="1.0" encoding="utf-8"?>
<formControlPr xmlns="http://schemas.microsoft.com/office/spreadsheetml/2009/9/main" objectType="CheckBox" fmlaLink="$BU$50" lockText="1" noThreeD="1"/>
</file>

<file path=xl/ctrlProps/ctrlProp823.xml><?xml version="1.0" encoding="utf-8"?>
<formControlPr xmlns="http://schemas.microsoft.com/office/spreadsheetml/2009/9/main" objectType="CheckBox" fmlaLink="$BW$50" lockText="1" noThreeD="1"/>
</file>

<file path=xl/ctrlProps/ctrlProp824.xml><?xml version="1.0" encoding="utf-8"?>
<formControlPr xmlns="http://schemas.microsoft.com/office/spreadsheetml/2009/9/main" objectType="CheckBox" fmlaLink="$BY$50" lockText="1" noThreeD="1"/>
</file>

<file path=xl/ctrlProps/ctrlProp825.xml><?xml version="1.0" encoding="utf-8"?>
<formControlPr xmlns="http://schemas.microsoft.com/office/spreadsheetml/2009/9/main" objectType="CheckBox" fmlaLink="$CA$50" lockText="1" noThreeD="1"/>
</file>

<file path=xl/ctrlProps/ctrlProp826.xml><?xml version="1.0" encoding="utf-8"?>
<formControlPr xmlns="http://schemas.microsoft.com/office/spreadsheetml/2009/9/main" objectType="CheckBox" fmlaLink="$CC$50" lockText="1" noThreeD="1"/>
</file>

<file path=xl/ctrlProps/ctrlProp827.xml><?xml version="1.0" encoding="utf-8"?>
<formControlPr xmlns="http://schemas.microsoft.com/office/spreadsheetml/2009/9/main" objectType="CheckBox" fmlaLink="$CE$50" lockText="1" noThreeD="1"/>
</file>

<file path=xl/ctrlProps/ctrlProp828.xml><?xml version="1.0" encoding="utf-8"?>
<formControlPr xmlns="http://schemas.microsoft.com/office/spreadsheetml/2009/9/main" objectType="CheckBox" fmlaLink="$CG$50" lockText="1" noThreeD="1"/>
</file>

<file path=xl/ctrlProps/ctrlProp829.xml><?xml version="1.0" encoding="utf-8"?>
<formControlPr xmlns="http://schemas.microsoft.com/office/spreadsheetml/2009/9/main" objectType="CheckBox" fmlaLink="$AG$51" lockText="1" noThreeD="1"/>
</file>

<file path=xl/ctrlProps/ctrlProp830.xml><?xml version="1.0" encoding="utf-8"?>
<formControlPr xmlns="http://schemas.microsoft.com/office/spreadsheetml/2009/9/main" objectType="CheckBox" fmlaLink="$AH$51" lockText="1" noThreeD="1"/>
</file>

<file path=xl/ctrlProps/ctrlProp831.xml><?xml version="1.0" encoding="utf-8"?>
<formControlPr xmlns="http://schemas.microsoft.com/office/spreadsheetml/2009/9/main" objectType="CheckBox" fmlaLink="$AK$51" lockText="1" noThreeD="1"/>
</file>

<file path=xl/ctrlProps/ctrlProp832.xml><?xml version="1.0" encoding="utf-8"?>
<formControlPr xmlns="http://schemas.microsoft.com/office/spreadsheetml/2009/9/main" objectType="CheckBox" fmlaLink="$AW$51" lockText="1" noThreeD="1"/>
</file>

<file path=xl/ctrlProps/ctrlProp833.xml><?xml version="1.0" encoding="utf-8"?>
<formControlPr xmlns="http://schemas.microsoft.com/office/spreadsheetml/2009/9/main" objectType="CheckBox" fmlaLink="$BG$51" lockText="1" noThreeD="1"/>
</file>

<file path=xl/ctrlProps/ctrlProp834.xml><?xml version="1.0" encoding="utf-8"?>
<formControlPr xmlns="http://schemas.microsoft.com/office/spreadsheetml/2009/9/main" objectType="CheckBox" fmlaLink="$BI$51" lockText="1" noThreeD="1"/>
</file>

<file path=xl/ctrlProps/ctrlProp835.xml><?xml version="1.0" encoding="utf-8"?>
<formControlPr xmlns="http://schemas.microsoft.com/office/spreadsheetml/2009/9/main" objectType="CheckBox" fmlaLink="$BK$51" lockText="1" noThreeD="1"/>
</file>

<file path=xl/ctrlProps/ctrlProp836.xml><?xml version="1.0" encoding="utf-8"?>
<formControlPr xmlns="http://schemas.microsoft.com/office/spreadsheetml/2009/9/main" objectType="CheckBox" fmlaLink="$BM$51" lockText="1" noThreeD="1"/>
</file>

<file path=xl/ctrlProps/ctrlProp837.xml><?xml version="1.0" encoding="utf-8"?>
<formControlPr xmlns="http://schemas.microsoft.com/office/spreadsheetml/2009/9/main" objectType="CheckBox" fmlaLink="$BO$51" lockText="1" noThreeD="1"/>
</file>

<file path=xl/ctrlProps/ctrlProp838.xml><?xml version="1.0" encoding="utf-8"?>
<formControlPr xmlns="http://schemas.microsoft.com/office/spreadsheetml/2009/9/main" objectType="CheckBox" fmlaLink="$BQ$51" lockText="1" noThreeD="1"/>
</file>

<file path=xl/ctrlProps/ctrlProp839.xml><?xml version="1.0" encoding="utf-8"?>
<formControlPr xmlns="http://schemas.microsoft.com/office/spreadsheetml/2009/9/main" objectType="CheckBox" fmlaLink="$BS$51" lockText="1" noThreeD="1"/>
</file>

<file path=xl/ctrlProps/ctrlProp840.xml><?xml version="1.0" encoding="utf-8"?>
<formControlPr xmlns="http://schemas.microsoft.com/office/spreadsheetml/2009/9/main" objectType="CheckBox" fmlaLink="$BU$51" lockText="1" noThreeD="1"/>
</file>

<file path=xl/ctrlProps/ctrlProp841.xml><?xml version="1.0" encoding="utf-8"?>
<formControlPr xmlns="http://schemas.microsoft.com/office/spreadsheetml/2009/9/main" objectType="CheckBox" fmlaLink="$BW$51" lockText="1" noThreeD="1"/>
</file>

<file path=xl/ctrlProps/ctrlProp842.xml><?xml version="1.0" encoding="utf-8"?>
<formControlPr xmlns="http://schemas.microsoft.com/office/spreadsheetml/2009/9/main" objectType="CheckBox" fmlaLink="$BY$51" lockText="1" noThreeD="1"/>
</file>

<file path=xl/ctrlProps/ctrlProp843.xml><?xml version="1.0" encoding="utf-8"?>
<formControlPr xmlns="http://schemas.microsoft.com/office/spreadsheetml/2009/9/main" objectType="CheckBox" fmlaLink="$CA$51" lockText="1" noThreeD="1"/>
</file>

<file path=xl/ctrlProps/ctrlProp844.xml><?xml version="1.0" encoding="utf-8"?>
<formControlPr xmlns="http://schemas.microsoft.com/office/spreadsheetml/2009/9/main" objectType="CheckBox" fmlaLink="$CC$51" lockText="1" noThreeD="1"/>
</file>

<file path=xl/ctrlProps/ctrlProp845.xml><?xml version="1.0" encoding="utf-8"?>
<formControlPr xmlns="http://schemas.microsoft.com/office/spreadsheetml/2009/9/main" objectType="CheckBox" fmlaLink="$CE$51" lockText="1" noThreeD="1"/>
</file>

<file path=xl/ctrlProps/ctrlProp846.xml><?xml version="1.0" encoding="utf-8"?>
<formControlPr xmlns="http://schemas.microsoft.com/office/spreadsheetml/2009/9/main" objectType="CheckBox" fmlaLink="$CG$51" lockText="1" noThreeD="1"/>
</file>

<file path=xl/ctrlProps/ctrlProp847.xml><?xml version="1.0" encoding="utf-8"?>
<formControlPr xmlns="http://schemas.microsoft.com/office/spreadsheetml/2009/9/main" objectType="CheckBox" fmlaLink="$AG$52" lockText="1" noThreeD="1"/>
</file>

<file path=xl/ctrlProps/ctrlProp848.xml><?xml version="1.0" encoding="utf-8"?>
<formControlPr xmlns="http://schemas.microsoft.com/office/spreadsheetml/2009/9/main" objectType="CheckBox" fmlaLink="$AH$52" lockText="1" noThreeD="1"/>
</file>

<file path=xl/ctrlProps/ctrlProp849.xml><?xml version="1.0" encoding="utf-8"?>
<formControlPr xmlns="http://schemas.microsoft.com/office/spreadsheetml/2009/9/main" objectType="CheckBox" fmlaLink="$AK$52" lockText="1" noThreeD="1"/>
</file>

<file path=xl/ctrlProps/ctrlProp850.xml><?xml version="1.0" encoding="utf-8"?>
<formControlPr xmlns="http://schemas.microsoft.com/office/spreadsheetml/2009/9/main" objectType="CheckBox" fmlaLink="$AW$52" lockText="1" noThreeD="1"/>
</file>

<file path=xl/ctrlProps/ctrlProp851.xml><?xml version="1.0" encoding="utf-8"?>
<formControlPr xmlns="http://schemas.microsoft.com/office/spreadsheetml/2009/9/main" objectType="CheckBox" fmlaLink="$BG$52" lockText="1" noThreeD="1"/>
</file>

<file path=xl/ctrlProps/ctrlProp852.xml><?xml version="1.0" encoding="utf-8"?>
<formControlPr xmlns="http://schemas.microsoft.com/office/spreadsheetml/2009/9/main" objectType="CheckBox" fmlaLink="$BI$52" lockText="1" noThreeD="1"/>
</file>

<file path=xl/ctrlProps/ctrlProp853.xml><?xml version="1.0" encoding="utf-8"?>
<formControlPr xmlns="http://schemas.microsoft.com/office/spreadsheetml/2009/9/main" objectType="CheckBox" fmlaLink="$BK$52" lockText="1" noThreeD="1"/>
</file>

<file path=xl/ctrlProps/ctrlProp854.xml><?xml version="1.0" encoding="utf-8"?>
<formControlPr xmlns="http://schemas.microsoft.com/office/spreadsheetml/2009/9/main" objectType="CheckBox" fmlaLink="$BM$52" lockText="1" noThreeD="1"/>
</file>

<file path=xl/ctrlProps/ctrlProp855.xml><?xml version="1.0" encoding="utf-8"?>
<formControlPr xmlns="http://schemas.microsoft.com/office/spreadsheetml/2009/9/main" objectType="CheckBox" fmlaLink="$BO$52" lockText="1" noThreeD="1"/>
</file>

<file path=xl/ctrlProps/ctrlProp856.xml><?xml version="1.0" encoding="utf-8"?>
<formControlPr xmlns="http://schemas.microsoft.com/office/spreadsheetml/2009/9/main" objectType="CheckBox" fmlaLink="$BQ$52" lockText="1" noThreeD="1"/>
</file>

<file path=xl/ctrlProps/ctrlProp857.xml><?xml version="1.0" encoding="utf-8"?>
<formControlPr xmlns="http://schemas.microsoft.com/office/spreadsheetml/2009/9/main" objectType="CheckBox" fmlaLink="$BS$52" lockText="1" noThreeD="1"/>
</file>

<file path=xl/ctrlProps/ctrlProp858.xml><?xml version="1.0" encoding="utf-8"?>
<formControlPr xmlns="http://schemas.microsoft.com/office/spreadsheetml/2009/9/main" objectType="CheckBox" fmlaLink="$BU$52" lockText="1" noThreeD="1"/>
</file>

<file path=xl/ctrlProps/ctrlProp859.xml><?xml version="1.0" encoding="utf-8"?>
<formControlPr xmlns="http://schemas.microsoft.com/office/spreadsheetml/2009/9/main" objectType="CheckBox" fmlaLink="$BW$52" lockText="1" noThreeD="1"/>
</file>

<file path=xl/ctrlProps/ctrlProp860.xml><?xml version="1.0" encoding="utf-8"?>
<formControlPr xmlns="http://schemas.microsoft.com/office/spreadsheetml/2009/9/main" objectType="CheckBox" fmlaLink="$BY$52" lockText="1" noThreeD="1"/>
</file>

<file path=xl/ctrlProps/ctrlProp861.xml><?xml version="1.0" encoding="utf-8"?>
<formControlPr xmlns="http://schemas.microsoft.com/office/spreadsheetml/2009/9/main" objectType="CheckBox" fmlaLink="$CA$52" lockText="1" noThreeD="1"/>
</file>

<file path=xl/ctrlProps/ctrlProp862.xml><?xml version="1.0" encoding="utf-8"?>
<formControlPr xmlns="http://schemas.microsoft.com/office/spreadsheetml/2009/9/main" objectType="CheckBox" fmlaLink="$CC$52" lockText="1" noThreeD="1"/>
</file>

<file path=xl/ctrlProps/ctrlProp863.xml><?xml version="1.0" encoding="utf-8"?>
<formControlPr xmlns="http://schemas.microsoft.com/office/spreadsheetml/2009/9/main" objectType="CheckBox" fmlaLink="$CE$52" lockText="1" noThreeD="1"/>
</file>

<file path=xl/ctrlProps/ctrlProp864.xml><?xml version="1.0" encoding="utf-8"?>
<formControlPr xmlns="http://schemas.microsoft.com/office/spreadsheetml/2009/9/main" objectType="CheckBox" fmlaLink="$CG$52" lockText="1" noThreeD="1"/>
</file>

<file path=xl/ctrlProps/ctrlProp865.xml><?xml version="1.0" encoding="utf-8"?>
<formControlPr xmlns="http://schemas.microsoft.com/office/spreadsheetml/2009/9/main" objectType="CheckBox" fmlaLink="$AG$53" lockText="1" noThreeD="1"/>
</file>

<file path=xl/ctrlProps/ctrlProp866.xml><?xml version="1.0" encoding="utf-8"?>
<formControlPr xmlns="http://schemas.microsoft.com/office/spreadsheetml/2009/9/main" objectType="CheckBox" fmlaLink="$AH$53" lockText="1" noThreeD="1"/>
</file>

<file path=xl/ctrlProps/ctrlProp867.xml><?xml version="1.0" encoding="utf-8"?>
<formControlPr xmlns="http://schemas.microsoft.com/office/spreadsheetml/2009/9/main" objectType="CheckBox" fmlaLink="$AK$53" lockText="1" noThreeD="1"/>
</file>

<file path=xl/ctrlProps/ctrlProp868.xml><?xml version="1.0" encoding="utf-8"?>
<formControlPr xmlns="http://schemas.microsoft.com/office/spreadsheetml/2009/9/main" objectType="CheckBox" fmlaLink="$AW$53" lockText="1" noThreeD="1"/>
</file>

<file path=xl/ctrlProps/ctrlProp869.xml><?xml version="1.0" encoding="utf-8"?>
<formControlPr xmlns="http://schemas.microsoft.com/office/spreadsheetml/2009/9/main" objectType="CheckBox" fmlaLink="$BG$53" lockText="1" noThreeD="1"/>
</file>

<file path=xl/ctrlProps/ctrlProp870.xml><?xml version="1.0" encoding="utf-8"?>
<formControlPr xmlns="http://schemas.microsoft.com/office/spreadsheetml/2009/9/main" objectType="CheckBox" fmlaLink="$BI$53" lockText="1" noThreeD="1"/>
</file>

<file path=xl/ctrlProps/ctrlProp871.xml><?xml version="1.0" encoding="utf-8"?>
<formControlPr xmlns="http://schemas.microsoft.com/office/spreadsheetml/2009/9/main" objectType="CheckBox" fmlaLink="$BK$53" lockText="1" noThreeD="1"/>
</file>

<file path=xl/ctrlProps/ctrlProp872.xml><?xml version="1.0" encoding="utf-8"?>
<formControlPr xmlns="http://schemas.microsoft.com/office/spreadsheetml/2009/9/main" objectType="CheckBox" fmlaLink="$BM$53" lockText="1" noThreeD="1"/>
</file>

<file path=xl/ctrlProps/ctrlProp873.xml><?xml version="1.0" encoding="utf-8"?>
<formControlPr xmlns="http://schemas.microsoft.com/office/spreadsheetml/2009/9/main" objectType="CheckBox" fmlaLink="$BO$53" lockText="1" noThreeD="1"/>
</file>

<file path=xl/ctrlProps/ctrlProp874.xml><?xml version="1.0" encoding="utf-8"?>
<formControlPr xmlns="http://schemas.microsoft.com/office/spreadsheetml/2009/9/main" objectType="CheckBox" fmlaLink="$BQ$53" lockText="1" noThreeD="1"/>
</file>

<file path=xl/ctrlProps/ctrlProp875.xml><?xml version="1.0" encoding="utf-8"?>
<formControlPr xmlns="http://schemas.microsoft.com/office/spreadsheetml/2009/9/main" objectType="CheckBox" fmlaLink="$BS$53" lockText="1" noThreeD="1"/>
</file>

<file path=xl/ctrlProps/ctrlProp876.xml><?xml version="1.0" encoding="utf-8"?>
<formControlPr xmlns="http://schemas.microsoft.com/office/spreadsheetml/2009/9/main" objectType="CheckBox" fmlaLink="$BU$53" lockText="1" noThreeD="1"/>
</file>

<file path=xl/ctrlProps/ctrlProp877.xml><?xml version="1.0" encoding="utf-8"?>
<formControlPr xmlns="http://schemas.microsoft.com/office/spreadsheetml/2009/9/main" objectType="CheckBox" fmlaLink="$BW$53" lockText="1" noThreeD="1"/>
</file>

<file path=xl/ctrlProps/ctrlProp878.xml><?xml version="1.0" encoding="utf-8"?>
<formControlPr xmlns="http://schemas.microsoft.com/office/spreadsheetml/2009/9/main" objectType="CheckBox" fmlaLink="$BY$53" lockText="1" noThreeD="1"/>
</file>

<file path=xl/ctrlProps/ctrlProp879.xml><?xml version="1.0" encoding="utf-8"?>
<formControlPr xmlns="http://schemas.microsoft.com/office/spreadsheetml/2009/9/main" objectType="CheckBox" fmlaLink="$CA$53" lockText="1" noThreeD="1"/>
</file>

<file path=xl/ctrlProps/ctrlProp880.xml><?xml version="1.0" encoding="utf-8"?>
<formControlPr xmlns="http://schemas.microsoft.com/office/spreadsheetml/2009/9/main" objectType="CheckBox" fmlaLink="$CC$53" lockText="1" noThreeD="1"/>
</file>

<file path=xl/ctrlProps/ctrlProp881.xml><?xml version="1.0" encoding="utf-8"?>
<formControlPr xmlns="http://schemas.microsoft.com/office/spreadsheetml/2009/9/main" objectType="CheckBox" fmlaLink="$CE$53" lockText="1" noThreeD="1"/>
</file>

<file path=xl/ctrlProps/ctrlProp882.xml><?xml version="1.0" encoding="utf-8"?>
<formControlPr xmlns="http://schemas.microsoft.com/office/spreadsheetml/2009/9/main" objectType="CheckBox" fmlaLink="$CG$53" lockText="1" noThreeD="1"/>
</file>

<file path=xl/ctrlProps/ctrlProp883.xml><?xml version="1.0" encoding="utf-8"?>
<formControlPr xmlns="http://schemas.microsoft.com/office/spreadsheetml/2009/9/main" objectType="CheckBox" fmlaLink="$AG$54" lockText="1" noThreeD="1"/>
</file>

<file path=xl/ctrlProps/ctrlProp884.xml><?xml version="1.0" encoding="utf-8"?>
<formControlPr xmlns="http://schemas.microsoft.com/office/spreadsheetml/2009/9/main" objectType="CheckBox" fmlaLink="$AH$54" lockText="1" noThreeD="1"/>
</file>

<file path=xl/ctrlProps/ctrlProp885.xml><?xml version="1.0" encoding="utf-8"?>
<formControlPr xmlns="http://schemas.microsoft.com/office/spreadsheetml/2009/9/main" objectType="CheckBox" fmlaLink="$AK$54" lockText="1" noThreeD="1"/>
</file>

<file path=xl/ctrlProps/ctrlProp886.xml><?xml version="1.0" encoding="utf-8"?>
<formControlPr xmlns="http://schemas.microsoft.com/office/spreadsheetml/2009/9/main" objectType="CheckBox" fmlaLink="$AW$54" lockText="1" noThreeD="1"/>
</file>

<file path=xl/ctrlProps/ctrlProp887.xml><?xml version="1.0" encoding="utf-8"?>
<formControlPr xmlns="http://schemas.microsoft.com/office/spreadsheetml/2009/9/main" objectType="CheckBox" fmlaLink="$BG$54" lockText="1" noThreeD="1"/>
</file>

<file path=xl/ctrlProps/ctrlProp888.xml><?xml version="1.0" encoding="utf-8"?>
<formControlPr xmlns="http://schemas.microsoft.com/office/spreadsheetml/2009/9/main" objectType="CheckBox" fmlaLink="$BI$54" lockText="1" noThreeD="1"/>
</file>

<file path=xl/ctrlProps/ctrlProp889.xml><?xml version="1.0" encoding="utf-8"?>
<formControlPr xmlns="http://schemas.microsoft.com/office/spreadsheetml/2009/9/main" objectType="CheckBox" fmlaLink="$BK$54" lockText="1" noThreeD="1"/>
</file>

<file path=xl/ctrlProps/ctrlProp890.xml><?xml version="1.0" encoding="utf-8"?>
<formControlPr xmlns="http://schemas.microsoft.com/office/spreadsheetml/2009/9/main" objectType="CheckBox" fmlaLink="$BM$54" lockText="1" noThreeD="1"/>
</file>

<file path=xl/ctrlProps/ctrlProp891.xml><?xml version="1.0" encoding="utf-8"?>
<formControlPr xmlns="http://schemas.microsoft.com/office/spreadsheetml/2009/9/main" objectType="CheckBox" fmlaLink="$BO$54" lockText="1" noThreeD="1"/>
</file>

<file path=xl/ctrlProps/ctrlProp892.xml><?xml version="1.0" encoding="utf-8"?>
<formControlPr xmlns="http://schemas.microsoft.com/office/spreadsheetml/2009/9/main" objectType="CheckBox" fmlaLink="$BQ$54" lockText="1" noThreeD="1"/>
</file>

<file path=xl/ctrlProps/ctrlProp893.xml><?xml version="1.0" encoding="utf-8"?>
<formControlPr xmlns="http://schemas.microsoft.com/office/spreadsheetml/2009/9/main" objectType="CheckBox" fmlaLink="$BS$54" lockText="1" noThreeD="1"/>
</file>

<file path=xl/ctrlProps/ctrlProp894.xml><?xml version="1.0" encoding="utf-8"?>
<formControlPr xmlns="http://schemas.microsoft.com/office/spreadsheetml/2009/9/main" objectType="CheckBox" fmlaLink="$BU$54" lockText="1" noThreeD="1"/>
</file>

<file path=xl/ctrlProps/ctrlProp895.xml><?xml version="1.0" encoding="utf-8"?>
<formControlPr xmlns="http://schemas.microsoft.com/office/spreadsheetml/2009/9/main" objectType="CheckBox" fmlaLink="$BW$54" lockText="1" noThreeD="1"/>
</file>

<file path=xl/ctrlProps/ctrlProp896.xml><?xml version="1.0" encoding="utf-8"?>
<formControlPr xmlns="http://schemas.microsoft.com/office/spreadsheetml/2009/9/main" objectType="CheckBox" fmlaLink="$BY$54" lockText="1" noThreeD="1"/>
</file>

<file path=xl/ctrlProps/ctrlProp897.xml><?xml version="1.0" encoding="utf-8"?>
<formControlPr xmlns="http://schemas.microsoft.com/office/spreadsheetml/2009/9/main" objectType="CheckBox" fmlaLink="$CA$54" lockText="1" noThreeD="1"/>
</file>

<file path=xl/ctrlProps/ctrlProp898.xml><?xml version="1.0" encoding="utf-8"?>
<formControlPr xmlns="http://schemas.microsoft.com/office/spreadsheetml/2009/9/main" objectType="CheckBox" fmlaLink="$CC$54" lockText="1" noThreeD="1"/>
</file>

<file path=xl/ctrlProps/ctrlProp899.xml><?xml version="1.0" encoding="utf-8"?>
<formControlPr xmlns="http://schemas.microsoft.com/office/spreadsheetml/2009/9/main" objectType="CheckBox" fmlaLink="$CE$54" lockText="1" noThreeD="1"/>
</file>

<file path=xl/ctrlProps/ctrlProp900.xml><?xml version="1.0" encoding="utf-8"?>
<formControlPr xmlns="http://schemas.microsoft.com/office/spreadsheetml/2009/9/main" objectType="CheckBox" fmlaLink="$CG$54" lockText="1" noThreeD="1"/>
</file>

<file path=xl/ctrlProps/ctrlProp901.xml><?xml version="1.0" encoding="utf-8"?>
<formControlPr xmlns="http://schemas.microsoft.com/office/spreadsheetml/2009/9/main" objectType="CheckBox" fmlaLink="$AG$55" lockText="1" noThreeD="1"/>
</file>

<file path=xl/ctrlProps/ctrlProp902.xml><?xml version="1.0" encoding="utf-8"?>
<formControlPr xmlns="http://schemas.microsoft.com/office/spreadsheetml/2009/9/main" objectType="CheckBox" fmlaLink="$AH$55" lockText="1" noThreeD="1"/>
</file>

<file path=xl/ctrlProps/ctrlProp903.xml><?xml version="1.0" encoding="utf-8"?>
<formControlPr xmlns="http://schemas.microsoft.com/office/spreadsheetml/2009/9/main" objectType="CheckBox" fmlaLink="$AK$55" lockText="1" noThreeD="1"/>
</file>

<file path=xl/ctrlProps/ctrlProp904.xml><?xml version="1.0" encoding="utf-8"?>
<formControlPr xmlns="http://schemas.microsoft.com/office/spreadsheetml/2009/9/main" objectType="CheckBox" fmlaLink="$AW$55" lockText="1" noThreeD="1"/>
</file>

<file path=xl/ctrlProps/ctrlProp905.xml><?xml version="1.0" encoding="utf-8"?>
<formControlPr xmlns="http://schemas.microsoft.com/office/spreadsheetml/2009/9/main" objectType="CheckBox" fmlaLink="$BG$55" lockText="1" noThreeD="1"/>
</file>

<file path=xl/ctrlProps/ctrlProp906.xml><?xml version="1.0" encoding="utf-8"?>
<formControlPr xmlns="http://schemas.microsoft.com/office/spreadsheetml/2009/9/main" objectType="CheckBox" fmlaLink="$BI$55" lockText="1" noThreeD="1"/>
</file>

<file path=xl/ctrlProps/ctrlProp907.xml><?xml version="1.0" encoding="utf-8"?>
<formControlPr xmlns="http://schemas.microsoft.com/office/spreadsheetml/2009/9/main" objectType="CheckBox" fmlaLink="$BK$55" lockText="1" noThreeD="1"/>
</file>

<file path=xl/ctrlProps/ctrlProp908.xml><?xml version="1.0" encoding="utf-8"?>
<formControlPr xmlns="http://schemas.microsoft.com/office/spreadsheetml/2009/9/main" objectType="CheckBox" fmlaLink="$BM$55" lockText="1" noThreeD="1"/>
</file>

<file path=xl/ctrlProps/ctrlProp909.xml><?xml version="1.0" encoding="utf-8"?>
<formControlPr xmlns="http://schemas.microsoft.com/office/spreadsheetml/2009/9/main" objectType="CheckBox" fmlaLink="$BO$55" lockText="1" noThreeD="1"/>
</file>

<file path=xl/ctrlProps/ctrlProp910.xml><?xml version="1.0" encoding="utf-8"?>
<formControlPr xmlns="http://schemas.microsoft.com/office/spreadsheetml/2009/9/main" objectType="CheckBox" fmlaLink="$BQ$55" lockText="1" noThreeD="1"/>
</file>

<file path=xl/ctrlProps/ctrlProp911.xml><?xml version="1.0" encoding="utf-8"?>
<formControlPr xmlns="http://schemas.microsoft.com/office/spreadsheetml/2009/9/main" objectType="CheckBox" fmlaLink="$BS$55" lockText="1" noThreeD="1"/>
</file>

<file path=xl/ctrlProps/ctrlProp912.xml><?xml version="1.0" encoding="utf-8"?>
<formControlPr xmlns="http://schemas.microsoft.com/office/spreadsheetml/2009/9/main" objectType="CheckBox" fmlaLink="$BU$55" lockText="1" noThreeD="1"/>
</file>

<file path=xl/ctrlProps/ctrlProp913.xml><?xml version="1.0" encoding="utf-8"?>
<formControlPr xmlns="http://schemas.microsoft.com/office/spreadsheetml/2009/9/main" objectType="CheckBox" fmlaLink="$BW$55" lockText="1" noThreeD="1"/>
</file>

<file path=xl/ctrlProps/ctrlProp914.xml><?xml version="1.0" encoding="utf-8"?>
<formControlPr xmlns="http://schemas.microsoft.com/office/spreadsheetml/2009/9/main" objectType="CheckBox" fmlaLink="$BY$55" lockText="1" noThreeD="1"/>
</file>

<file path=xl/ctrlProps/ctrlProp915.xml><?xml version="1.0" encoding="utf-8"?>
<formControlPr xmlns="http://schemas.microsoft.com/office/spreadsheetml/2009/9/main" objectType="CheckBox" fmlaLink="$CA$55" lockText="1" noThreeD="1"/>
</file>

<file path=xl/ctrlProps/ctrlProp916.xml><?xml version="1.0" encoding="utf-8"?>
<formControlPr xmlns="http://schemas.microsoft.com/office/spreadsheetml/2009/9/main" objectType="CheckBox" fmlaLink="$CC$55" lockText="1" noThreeD="1"/>
</file>

<file path=xl/ctrlProps/ctrlProp917.xml><?xml version="1.0" encoding="utf-8"?>
<formControlPr xmlns="http://schemas.microsoft.com/office/spreadsheetml/2009/9/main" objectType="CheckBox" fmlaLink="$CE$55" lockText="1" noThreeD="1"/>
</file>

<file path=xl/ctrlProps/ctrlProp918.xml><?xml version="1.0" encoding="utf-8"?>
<formControlPr xmlns="http://schemas.microsoft.com/office/spreadsheetml/2009/9/main" objectType="CheckBox" fmlaLink="$CG$55" lockText="1" noThreeD="1"/>
</file>

<file path=xl/ctrlProps/ctrlProp919.xml><?xml version="1.0" encoding="utf-8"?>
<formControlPr xmlns="http://schemas.microsoft.com/office/spreadsheetml/2009/9/main" objectType="CheckBox" fmlaLink="$AG$56" lockText="1" noThreeD="1"/>
</file>

<file path=xl/ctrlProps/ctrlProp920.xml><?xml version="1.0" encoding="utf-8"?>
<formControlPr xmlns="http://schemas.microsoft.com/office/spreadsheetml/2009/9/main" objectType="CheckBox" fmlaLink="$AH$56" lockText="1" noThreeD="1"/>
</file>

<file path=xl/ctrlProps/ctrlProp921.xml><?xml version="1.0" encoding="utf-8"?>
<formControlPr xmlns="http://schemas.microsoft.com/office/spreadsheetml/2009/9/main" objectType="CheckBox" fmlaLink="$AK$56" lockText="1" noThreeD="1"/>
</file>

<file path=xl/ctrlProps/ctrlProp922.xml><?xml version="1.0" encoding="utf-8"?>
<formControlPr xmlns="http://schemas.microsoft.com/office/spreadsheetml/2009/9/main" objectType="CheckBox" fmlaLink="$AW$56" lockText="1" noThreeD="1"/>
</file>

<file path=xl/ctrlProps/ctrlProp923.xml><?xml version="1.0" encoding="utf-8"?>
<formControlPr xmlns="http://schemas.microsoft.com/office/spreadsheetml/2009/9/main" objectType="CheckBox" fmlaLink="$BG$56" lockText="1" noThreeD="1"/>
</file>

<file path=xl/ctrlProps/ctrlProp924.xml><?xml version="1.0" encoding="utf-8"?>
<formControlPr xmlns="http://schemas.microsoft.com/office/spreadsheetml/2009/9/main" objectType="CheckBox" fmlaLink="$BI$56" lockText="1" noThreeD="1"/>
</file>

<file path=xl/ctrlProps/ctrlProp925.xml><?xml version="1.0" encoding="utf-8"?>
<formControlPr xmlns="http://schemas.microsoft.com/office/spreadsheetml/2009/9/main" objectType="CheckBox" fmlaLink="$BK$56" lockText="1" noThreeD="1"/>
</file>

<file path=xl/ctrlProps/ctrlProp926.xml><?xml version="1.0" encoding="utf-8"?>
<formControlPr xmlns="http://schemas.microsoft.com/office/spreadsheetml/2009/9/main" objectType="CheckBox" fmlaLink="$BM$56" lockText="1" noThreeD="1"/>
</file>

<file path=xl/ctrlProps/ctrlProp927.xml><?xml version="1.0" encoding="utf-8"?>
<formControlPr xmlns="http://schemas.microsoft.com/office/spreadsheetml/2009/9/main" objectType="CheckBox" fmlaLink="$BO$56" lockText="1" noThreeD="1"/>
</file>

<file path=xl/ctrlProps/ctrlProp928.xml><?xml version="1.0" encoding="utf-8"?>
<formControlPr xmlns="http://schemas.microsoft.com/office/spreadsheetml/2009/9/main" objectType="CheckBox" fmlaLink="$BQ$56" lockText="1" noThreeD="1"/>
</file>

<file path=xl/ctrlProps/ctrlProp929.xml><?xml version="1.0" encoding="utf-8"?>
<formControlPr xmlns="http://schemas.microsoft.com/office/spreadsheetml/2009/9/main" objectType="CheckBox" fmlaLink="$BS$56" lockText="1" noThreeD="1"/>
</file>

<file path=xl/ctrlProps/ctrlProp930.xml><?xml version="1.0" encoding="utf-8"?>
<formControlPr xmlns="http://schemas.microsoft.com/office/spreadsheetml/2009/9/main" objectType="CheckBox" fmlaLink="$BU$56" lockText="1" noThreeD="1"/>
</file>

<file path=xl/ctrlProps/ctrlProp931.xml><?xml version="1.0" encoding="utf-8"?>
<formControlPr xmlns="http://schemas.microsoft.com/office/spreadsheetml/2009/9/main" objectType="CheckBox" fmlaLink="$BW$56" lockText="1" noThreeD="1"/>
</file>

<file path=xl/ctrlProps/ctrlProp932.xml><?xml version="1.0" encoding="utf-8"?>
<formControlPr xmlns="http://schemas.microsoft.com/office/spreadsheetml/2009/9/main" objectType="CheckBox" fmlaLink="$BY$56" lockText="1" noThreeD="1"/>
</file>

<file path=xl/ctrlProps/ctrlProp933.xml><?xml version="1.0" encoding="utf-8"?>
<formControlPr xmlns="http://schemas.microsoft.com/office/spreadsheetml/2009/9/main" objectType="CheckBox" fmlaLink="$CA$56" lockText="1" noThreeD="1"/>
</file>

<file path=xl/ctrlProps/ctrlProp934.xml><?xml version="1.0" encoding="utf-8"?>
<formControlPr xmlns="http://schemas.microsoft.com/office/spreadsheetml/2009/9/main" objectType="CheckBox" fmlaLink="$CC$56" lockText="1" noThreeD="1"/>
</file>

<file path=xl/ctrlProps/ctrlProp935.xml><?xml version="1.0" encoding="utf-8"?>
<formControlPr xmlns="http://schemas.microsoft.com/office/spreadsheetml/2009/9/main" objectType="CheckBox" fmlaLink="$CE$56" lockText="1" noThreeD="1"/>
</file>

<file path=xl/ctrlProps/ctrlProp936.xml><?xml version="1.0" encoding="utf-8"?>
<formControlPr xmlns="http://schemas.microsoft.com/office/spreadsheetml/2009/9/main" objectType="CheckBox" fmlaLink="$CG$56" lockText="1" noThreeD="1"/>
</file>

<file path=xl/ctrlProps/ctrlProp937.xml><?xml version="1.0" encoding="utf-8"?>
<formControlPr xmlns="http://schemas.microsoft.com/office/spreadsheetml/2009/9/main" objectType="CheckBox" fmlaLink="$AG$57" lockText="1" noThreeD="1"/>
</file>

<file path=xl/ctrlProps/ctrlProp938.xml><?xml version="1.0" encoding="utf-8"?>
<formControlPr xmlns="http://schemas.microsoft.com/office/spreadsheetml/2009/9/main" objectType="CheckBox" fmlaLink="$AH$57" lockText="1" noThreeD="1"/>
</file>

<file path=xl/ctrlProps/ctrlProp939.xml><?xml version="1.0" encoding="utf-8"?>
<formControlPr xmlns="http://schemas.microsoft.com/office/spreadsheetml/2009/9/main" objectType="CheckBox" fmlaLink="$AK$57" lockText="1" noThreeD="1"/>
</file>

<file path=xl/ctrlProps/ctrlProp940.xml><?xml version="1.0" encoding="utf-8"?>
<formControlPr xmlns="http://schemas.microsoft.com/office/spreadsheetml/2009/9/main" objectType="CheckBox" fmlaLink="$AW$57" lockText="1" noThreeD="1"/>
</file>

<file path=xl/ctrlProps/ctrlProp941.xml><?xml version="1.0" encoding="utf-8"?>
<formControlPr xmlns="http://schemas.microsoft.com/office/spreadsheetml/2009/9/main" objectType="CheckBox" fmlaLink="$BG$57" lockText="1" noThreeD="1"/>
</file>

<file path=xl/ctrlProps/ctrlProp942.xml><?xml version="1.0" encoding="utf-8"?>
<formControlPr xmlns="http://schemas.microsoft.com/office/spreadsheetml/2009/9/main" objectType="CheckBox" fmlaLink="$BI$57" lockText="1" noThreeD="1"/>
</file>

<file path=xl/ctrlProps/ctrlProp943.xml><?xml version="1.0" encoding="utf-8"?>
<formControlPr xmlns="http://schemas.microsoft.com/office/spreadsheetml/2009/9/main" objectType="CheckBox" fmlaLink="$BK$57" lockText="1" noThreeD="1"/>
</file>

<file path=xl/ctrlProps/ctrlProp944.xml><?xml version="1.0" encoding="utf-8"?>
<formControlPr xmlns="http://schemas.microsoft.com/office/spreadsheetml/2009/9/main" objectType="CheckBox" fmlaLink="$BM$57" lockText="1" noThreeD="1"/>
</file>

<file path=xl/ctrlProps/ctrlProp945.xml><?xml version="1.0" encoding="utf-8"?>
<formControlPr xmlns="http://schemas.microsoft.com/office/spreadsheetml/2009/9/main" objectType="CheckBox" fmlaLink="$BO$57" lockText="1" noThreeD="1"/>
</file>

<file path=xl/ctrlProps/ctrlProp946.xml><?xml version="1.0" encoding="utf-8"?>
<formControlPr xmlns="http://schemas.microsoft.com/office/spreadsheetml/2009/9/main" objectType="CheckBox" fmlaLink="$BQ$57" lockText="1" noThreeD="1"/>
</file>

<file path=xl/ctrlProps/ctrlProp947.xml><?xml version="1.0" encoding="utf-8"?>
<formControlPr xmlns="http://schemas.microsoft.com/office/spreadsheetml/2009/9/main" objectType="CheckBox" fmlaLink="$BS$57" lockText="1" noThreeD="1"/>
</file>

<file path=xl/ctrlProps/ctrlProp948.xml><?xml version="1.0" encoding="utf-8"?>
<formControlPr xmlns="http://schemas.microsoft.com/office/spreadsheetml/2009/9/main" objectType="CheckBox" fmlaLink="$BU$57" lockText="1" noThreeD="1"/>
</file>

<file path=xl/ctrlProps/ctrlProp949.xml><?xml version="1.0" encoding="utf-8"?>
<formControlPr xmlns="http://schemas.microsoft.com/office/spreadsheetml/2009/9/main" objectType="CheckBox" fmlaLink="$BW$57" lockText="1" noThreeD="1"/>
</file>

<file path=xl/ctrlProps/ctrlProp950.xml><?xml version="1.0" encoding="utf-8"?>
<formControlPr xmlns="http://schemas.microsoft.com/office/spreadsheetml/2009/9/main" objectType="CheckBox" fmlaLink="$BY$57" lockText="1" noThreeD="1"/>
</file>

<file path=xl/ctrlProps/ctrlProp951.xml><?xml version="1.0" encoding="utf-8"?>
<formControlPr xmlns="http://schemas.microsoft.com/office/spreadsheetml/2009/9/main" objectType="CheckBox" fmlaLink="$CA$57" lockText="1" noThreeD="1"/>
</file>

<file path=xl/ctrlProps/ctrlProp952.xml><?xml version="1.0" encoding="utf-8"?>
<formControlPr xmlns="http://schemas.microsoft.com/office/spreadsheetml/2009/9/main" objectType="CheckBox" fmlaLink="$CC$57" lockText="1" noThreeD="1"/>
</file>

<file path=xl/ctrlProps/ctrlProp953.xml><?xml version="1.0" encoding="utf-8"?>
<formControlPr xmlns="http://schemas.microsoft.com/office/spreadsheetml/2009/9/main" objectType="CheckBox" fmlaLink="$CE$57" lockText="1" noThreeD="1"/>
</file>

<file path=xl/ctrlProps/ctrlProp954.xml><?xml version="1.0" encoding="utf-8"?>
<formControlPr xmlns="http://schemas.microsoft.com/office/spreadsheetml/2009/9/main" objectType="CheckBox" fmlaLink="$CG$57" lockText="1" noThreeD="1"/>
</file>

<file path=xl/ctrlProps/ctrlProp955.xml><?xml version="1.0" encoding="utf-8"?>
<formControlPr xmlns="http://schemas.microsoft.com/office/spreadsheetml/2009/9/main" objectType="CheckBox" fmlaLink="$AG$58" lockText="1" noThreeD="1"/>
</file>

<file path=xl/ctrlProps/ctrlProp956.xml><?xml version="1.0" encoding="utf-8"?>
<formControlPr xmlns="http://schemas.microsoft.com/office/spreadsheetml/2009/9/main" objectType="CheckBox" fmlaLink="$AH$58" lockText="1" noThreeD="1"/>
</file>

<file path=xl/ctrlProps/ctrlProp957.xml><?xml version="1.0" encoding="utf-8"?>
<formControlPr xmlns="http://schemas.microsoft.com/office/spreadsheetml/2009/9/main" objectType="CheckBox" fmlaLink="$AK$58" lockText="1" noThreeD="1"/>
</file>

<file path=xl/ctrlProps/ctrlProp958.xml><?xml version="1.0" encoding="utf-8"?>
<formControlPr xmlns="http://schemas.microsoft.com/office/spreadsheetml/2009/9/main" objectType="CheckBox" fmlaLink="$AW$58" lockText="1" noThreeD="1"/>
</file>

<file path=xl/ctrlProps/ctrlProp959.xml><?xml version="1.0" encoding="utf-8"?>
<formControlPr xmlns="http://schemas.microsoft.com/office/spreadsheetml/2009/9/main" objectType="CheckBox" fmlaLink="$BG$58" lockText="1" noThreeD="1"/>
</file>

<file path=xl/ctrlProps/ctrlProp960.xml><?xml version="1.0" encoding="utf-8"?>
<formControlPr xmlns="http://schemas.microsoft.com/office/spreadsheetml/2009/9/main" objectType="CheckBox" fmlaLink="$BI$58" lockText="1" noThreeD="1"/>
</file>

<file path=xl/ctrlProps/ctrlProp961.xml><?xml version="1.0" encoding="utf-8"?>
<formControlPr xmlns="http://schemas.microsoft.com/office/spreadsheetml/2009/9/main" objectType="CheckBox" fmlaLink="$BK$58" lockText="1" noThreeD="1"/>
</file>

<file path=xl/ctrlProps/ctrlProp962.xml><?xml version="1.0" encoding="utf-8"?>
<formControlPr xmlns="http://schemas.microsoft.com/office/spreadsheetml/2009/9/main" objectType="CheckBox" fmlaLink="$BM$58" lockText="1" noThreeD="1"/>
</file>

<file path=xl/ctrlProps/ctrlProp963.xml><?xml version="1.0" encoding="utf-8"?>
<formControlPr xmlns="http://schemas.microsoft.com/office/spreadsheetml/2009/9/main" objectType="CheckBox" fmlaLink="$BO$58" lockText="1" noThreeD="1"/>
</file>

<file path=xl/ctrlProps/ctrlProp964.xml><?xml version="1.0" encoding="utf-8"?>
<formControlPr xmlns="http://schemas.microsoft.com/office/spreadsheetml/2009/9/main" objectType="CheckBox" fmlaLink="$BQ$58" lockText="1" noThreeD="1"/>
</file>

<file path=xl/ctrlProps/ctrlProp965.xml><?xml version="1.0" encoding="utf-8"?>
<formControlPr xmlns="http://schemas.microsoft.com/office/spreadsheetml/2009/9/main" objectType="CheckBox" fmlaLink="$BS$58" lockText="1" noThreeD="1"/>
</file>

<file path=xl/ctrlProps/ctrlProp966.xml><?xml version="1.0" encoding="utf-8"?>
<formControlPr xmlns="http://schemas.microsoft.com/office/spreadsheetml/2009/9/main" objectType="CheckBox" fmlaLink="$BU$58" lockText="1" noThreeD="1"/>
</file>

<file path=xl/ctrlProps/ctrlProp967.xml><?xml version="1.0" encoding="utf-8"?>
<formControlPr xmlns="http://schemas.microsoft.com/office/spreadsheetml/2009/9/main" objectType="CheckBox" fmlaLink="$BW$58" lockText="1" noThreeD="1"/>
</file>

<file path=xl/ctrlProps/ctrlProp968.xml><?xml version="1.0" encoding="utf-8"?>
<formControlPr xmlns="http://schemas.microsoft.com/office/spreadsheetml/2009/9/main" objectType="CheckBox" fmlaLink="$BY$58" lockText="1" noThreeD="1"/>
</file>

<file path=xl/ctrlProps/ctrlProp969.xml><?xml version="1.0" encoding="utf-8"?>
<formControlPr xmlns="http://schemas.microsoft.com/office/spreadsheetml/2009/9/main" objectType="CheckBox" fmlaLink="$CA$58" lockText="1" noThreeD="1"/>
</file>

<file path=xl/ctrlProps/ctrlProp970.xml><?xml version="1.0" encoding="utf-8"?>
<formControlPr xmlns="http://schemas.microsoft.com/office/spreadsheetml/2009/9/main" objectType="CheckBox" fmlaLink="$CC$58" lockText="1" noThreeD="1"/>
</file>

<file path=xl/ctrlProps/ctrlProp971.xml><?xml version="1.0" encoding="utf-8"?>
<formControlPr xmlns="http://schemas.microsoft.com/office/spreadsheetml/2009/9/main" objectType="CheckBox" fmlaLink="$CE$58" lockText="1" noThreeD="1"/>
</file>

<file path=xl/ctrlProps/ctrlProp972.xml><?xml version="1.0" encoding="utf-8"?>
<formControlPr xmlns="http://schemas.microsoft.com/office/spreadsheetml/2009/9/main" objectType="CheckBox" fmlaLink="$CG$58" lockText="1" noThreeD="1"/>
</file>

<file path=xl/ctrlProps/ctrlProp973.xml><?xml version="1.0" encoding="utf-8"?>
<formControlPr xmlns="http://schemas.microsoft.com/office/spreadsheetml/2009/9/main" objectType="CheckBox" fmlaLink="$AG$59" lockText="1" noThreeD="1"/>
</file>

<file path=xl/ctrlProps/ctrlProp974.xml><?xml version="1.0" encoding="utf-8"?>
<formControlPr xmlns="http://schemas.microsoft.com/office/spreadsheetml/2009/9/main" objectType="CheckBox" fmlaLink="$AH$59" lockText="1" noThreeD="1"/>
</file>

<file path=xl/ctrlProps/ctrlProp975.xml><?xml version="1.0" encoding="utf-8"?>
<formControlPr xmlns="http://schemas.microsoft.com/office/spreadsheetml/2009/9/main" objectType="CheckBox" fmlaLink="$AK$59" lockText="1" noThreeD="1"/>
</file>

<file path=xl/ctrlProps/ctrlProp976.xml><?xml version="1.0" encoding="utf-8"?>
<formControlPr xmlns="http://schemas.microsoft.com/office/spreadsheetml/2009/9/main" objectType="CheckBox" fmlaLink="$AW$59" lockText="1" noThreeD="1"/>
</file>

<file path=xl/ctrlProps/ctrlProp977.xml><?xml version="1.0" encoding="utf-8"?>
<formControlPr xmlns="http://schemas.microsoft.com/office/spreadsheetml/2009/9/main" objectType="CheckBox" fmlaLink="$BG$59" lockText="1" noThreeD="1"/>
</file>

<file path=xl/ctrlProps/ctrlProp978.xml><?xml version="1.0" encoding="utf-8"?>
<formControlPr xmlns="http://schemas.microsoft.com/office/spreadsheetml/2009/9/main" objectType="CheckBox" fmlaLink="$BI$59" lockText="1" noThreeD="1"/>
</file>

<file path=xl/ctrlProps/ctrlProp979.xml><?xml version="1.0" encoding="utf-8"?>
<formControlPr xmlns="http://schemas.microsoft.com/office/spreadsheetml/2009/9/main" objectType="CheckBox" fmlaLink="$BK$59" lockText="1" noThreeD="1"/>
</file>

<file path=xl/ctrlProps/ctrlProp980.xml><?xml version="1.0" encoding="utf-8"?>
<formControlPr xmlns="http://schemas.microsoft.com/office/spreadsheetml/2009/9/main" objectType="CheckBox" fmlaLink="$BM$59" lockText="1" noThreeD="1"/>
</file>

<file path=xl/ctrlProps/ctrlProp981.xml><?xml version="1.0" encoding="utf-8"?>
<formControlPr xmlns="http://schemas.microsoft.com/office/spreadsheetml/2009/9/main" objectType="CheckBox" fmlaLink="$BO$59" lockText="1" noThreeD="1"/>
</file>

<file path=xl/ctrlProps/ctrlProp982.xml><?xml version="1.0" encoding="utf-8"?>
<formControlPr xmlns="http://schemas.microsoft.com/office/spreadsheetml/2009/9/main" objectType="CheckBox" fmlaLink="$BQ$59" lockText="1" noThreeD="1"/>
</file>

<file path=xl/ctrlProps/ctrlProp983.xml><?xml version="1.0" encoding="utf-8"?>
<formControlPr xmlns="http://schemas.microsoft.com/office/spreadsheetml/2009/9/main" objectType="CheckBox" fmlaLink="$BS$59" lockText="1" noThreeD="1"/>
</file>

<file path=xl/ctrlProps/ctrlProp984.xml><?xml version="1.0" encoding="utf-8"?>
<formControlPr xmlns="http://schemas.microsoft.com/office/spreadsheetml/2009/9/main" objectType="CheckBox" fmlaLink="$BU$59" lockText="1" noThreeD="1"/>
</file>

<file path=xl/ctrlProps/ctrlProp985.xml><?xml version="1.0" encoding="utf-8"?>
<formControlPr xmlns="http://schemas.microsoft.com/office/spreadsheetml/2009/9/main" objectType="CheckBox" fmlaLink="$BW$59" lockText="1" noThreeD="1"/>
</file>

<file path=xl/ctrlProps/ctrlProp986.xml><?xml version="1.0" encoding="utf-8"?>
<formControlPr xmlns="http://schemas.microsoft.com/office/spreadsheetml/2009/9/main" objectType="CheckBox" fmlaLink="$BY$59" lockText="1" noThreeD="1"/>
</file>

<file path=xl/ctrlProps/ctrlProp987.xml><?xml version="1.0" encoding="utf-8"?>
<formControlPr xmlns="http://schemas.microsoft.com/office/spreadsheetml/2009/9/main" objectType="CheckBox" fmlaLink="$CA$59" lockText="1" noThreeD="1"/>
</file>

<file path=xl/ctrlProps/ctrlProp988.xml><?xml version="1.0" encoding="utf-8"?>
<formControlPr xmlns="http://schemas.microsoft.com/office/spreadsheetml/2009/9/main" objectType="CheckBox" fmlaLink="$CC$59" lockText="1" noThreeD="1"/>
</file>

<file path=xl/ctrlProps/ctrlProp989.xml><?xml version="1.0" encoding="utf-8"?>
<formControlPr xmlns="http://schemas.microsoft.com/office/spreadsheetml/2009/9/main" objectType="CheckBox" fmlaLink="$CE$59" lockText="1" noThreeD="1"/>
</file>

<file path=xl/ctrlProps/ctrlProp990.xml><?xml version="1.0" encoding="utf-8"?>
<formControlPr xmlns="http://schemas.microsoft.com/office/spreadsheetml/2009/9/main" objectType="CheckBox" fmlaLink="$CG$59" lockText="1" noThreeD="1"/>
</file>

<file path=xl/ctrlProps/ctrlProp991.xml><?xml version="1.0" encoding="utf-8"?>
<formControlPr xmlns="http://schemas.microsoft.com/office/spreadsheetml/2009/9/main" objectType="CheckBox" fmlaLink="$AG$60" lockText="1" noThreeD="1"/>
</file>

<file path=xl/ctrlProps/ctrlProp992.xml><?xml version="1.0" encoding="utf-8"?>
<formControlPr xmlns="http://schemas.microsoft.com/office/spreadsheetml/2009/9/main" objectType="CheckBox" fmlaLink="$AH$60" lockText="1" noThreeD="1"/>
</file>

<file path=xl/ctrlProps/ctrlProp993.xml><?xml version="1.0" encoding="utf-8"?>
<formControlPr xmlns="http://schemas.microsoft.com/office/spreadsheetml/2009/9/main" objectType="CheckBox" fmlaLink="$AK$60" lockText="1" noThreeD="1"/>
</file>

<file path=xl/ctrlProps/ctrlProp994.xml><?xml version="1.0" encoding="utf-8"?>
<formControlPr xmlns="http://schemas.microsoft.com/office/spreadsheetml/2009/9/main" objectType="CheckBox" fmlaLink="$AW$60" lockText="1" noThreeD="1"/>
</file>

<file path=xl/ctrlProps/ctrlProp995.xml><?xml version="1.0" encoding="utf-8"?>
<formControlPr xmlns="http://schemas.microsoft.com/office/spreadsheetml/2009/9/main" objectType="CheckBox" fmlaLink="$BG$60" lockText="1" noThreeD="1"/>
</file>

<file path=xl/ctrlProps/ctrlProp996.xml><?xml version="1.0" encoding="utf-8"?>
<formControlPr xmlns="http://schemas.microsoft.com/office/spreadsheetml/2009/9/main" objectType="CheckBox" fmlaLink="$BI$60" lockText="1" noThreeD="1"/>
</file>

<file path=xl/ctrlProps/ctrlProp997.xml><?xml version="1.0" encoding="utf-8"?>
<formControlPr xmlns="http://schemas.microsoft.com/office/spreadsheetml/2009/9/main" objectType="CheckBox" fmlaLink="$BK$60" lockText="1" noThreeD="1"/>
</file>

<file path=xl/ctrlProps/ctrlProp998.xml><?xml version="1.0" encoding="utf-8"?>
<formControlPr xmlns="http://schemas.microsoft.com/office/spreadsheetml/2009/9/main" objectType="CheckBox" fmlaLink="$BM$60" lockText="1" noThreeD="1"/>
</file>

<file path=xl/ctrlProps/ctrlProp999.xml><?xml version="1.0" encoding="utf-8"?>
<formControlPr xmlns="http://schemas.microsoft.com/office/spreadsheetml/2009/9/main" objectType="CheckBox" fmlaLink="$BO$60" lockText="1" noThreeD="1"/>
</file>

<file path=xl/ctrlProps/ctrlProp1000.xml><?xml version="1.0" encoding="utf-8"?>
<formControlPr xmlns="http://schemas.microsoft.com/office/spreadsheetml/2009/9/main" objectType="CheckBox" fmlaLink="$BQ$60" lockText="1" noThreeD="1"/>
</file>

<file path=xl/ctrlProps/ctrlProp1001.xml><?xml version="1.0" encoding="utf-8"?>
<formControlPr xmlns="http://schemas.microsoft.com/office/spreadsheetml/2009/9/main" objectType="CheckBox" fmlaLink="$BS$60" lockText="1" noThreeD="1"/>
</file>

<file path=xl/ctrlProps/ctrlProp1002.xml><?xml version="1.0" encoding="utf-8"?>
<formControlPr xmlns="http://schemas.microsoft.com/office/spreadsheetml/2009/9/main" objectType="CheckBox" fmlaLink="$BU$60" lockText="1" noThreeD="1"/>
</file>

<file path=xl/ctrlProps/ctrlProp1003.xml><?xml version="1.0" encoding="utf-8"?>
<formControlPr xmlns="http://schemas.microsoft.com/office/spreadsheetml/2009/9/main" objectType="CheckBox" fmlaLink="$BW$60" lockText="1" noThreeD="1"/>
</file>

<file path=xl/ctrlProps/ctrlProp1004.xml><?xml version="1.0" encoding="utf-8"?>
<formControlPr xmlns="http://schemas.microsoft.com/office/spreadsheetml/2009/9/main" objectType="CheckBox" fmlaLink="$BY$60" lockText="1" noThreeD="1"/>
</file>

<file path=xl/ctrlProps/ctrlProp1005.xml><?xml version="1.0" encoding="utf-8"?>
<formControlPr xmlns="http://schemas.microsoft.com/office/spreadsheetml/2009/9/main" objectType="CheckBox" fmlaLink="$CA$60" lockText="1" noThreeD="1"/>
</file>

<file path=xl/ctrlProps/ctrlProp1006.xml><?xml version="1.0" encoding="utf-8"?>
<formControlPr xmlns="http://schemas.microsoft.com/office/spreadsheetml/2009/9/main" objectType="CheckBox" fmlaLink="$CC$60" lockText="1" noThreeD="1"/>
</file>

<file path=xl/ctrlProps/ctrlProp1007.xml><?xml version="1.0" encoding="utf-8"?>
<formControlPr xmlns="http://schemas.microsoft.com/office/spreadsheetml/2009/9/main" objectType="CheckBox" fmlaLink="$CE$60" lockText="1" noThreeD="1"/>
</file>

<file path=xl/ctrlProps/ctrlProp1008.xml><?xml version="1.0" encoding="utf-8"?>
<formControlPr xmlns="http://schemas.microsoft.com/office/spreadsheetml/2009/9/main" objectType="CheckBox" fmlaLink="$CG$60" lockText="1" noThreeD="1"/>
</file>

<file path=xl/ctrlProps/ctrlProp1009.xml><?xml version="1.0" encoding="utf-8"?>
<formControlPr xmlns="http://schemas.microsoft.com/office/spreadsheetml/2009/9/main" objectType="CheckBox" fmlaLink="$AG$61" lockText="1" noThreeD="1"/>
</file>

<file path=xl/ctrlProps/ctrlProp1010.xml><?xml version="1.0" encoding="utf-8"?>
<formControlPr xmlns="http://schemas.microsoft.com/office/spreadsheetml/2009/9/main" objectType="CheckBox" fmlaLink="$AH$61" lockText="1" noThreeD="1"/>
</file>

<file path=xl/ctrlProps/ctrlProp1011.xml><?xml version="1.0" encoding="utf-8"?>
<formControlPr xmlns="http://schemas.microsoft.com/office/spreadsheetml/2009/9/main" objectType="CheckBox" fmlaLink="$AK$61" lockText="1" noThreeD="1"/>
</file>

<file path=xl/ctrlProps/ctrlProp1012.xml><?xml version="1.0" encoding="utf-8"?>
<formControlPr xmlns="http://schemas.microsoft.com/office/spreadsheetml/2009/9/main" objectType="CheckBox" fmlaLink="$AW$61" lockText="1" noThreeD="1"/>
</file>

<file path=xl/ctrlProps/ctrlProp1013.xml><?xml version="1.0" encoding="utf-8"?>
<formControlPr xmlns="http://schemas.microsoft.com/office/spreadsheetml/2009/9/main" objectType="CheckBox" fmlaLink="$BG$61" lockText="1" noThreeD="1"/>
</file>

<file path=xl/ctrlProps/ctrlProp1014.xml><?xml version="1.0" encoding="utf-8"?>
<formControlPr xmlns="http://schemas.microsoft.com/office/spreadsheetml/2009/9/main" objectType="CheckBox" fmlaLink="$BI$61" lockText="1" noThreeD="1"/>
</file>

<file path=xl/ctrlProps/ctrlProp1015.xml><?xml version="1.0" encoding="utf-8"?>
<formControlPr xmlns="http://schemas.microsoft.com/office/spreadsheetml/2009/9/main" objectType="CheckBox" fmlaLink="$BK$61" lockText="1" noThreeD="1"/>
</file>

<file path=xl/ctrlProps/ctrlProp1016.xml><?xml version="1.0" encoding="utf-8"?>
<formControlPr xmlns="http://schemas.microsoft.com/office/spreadsheetml/2009/9/main" objectType="CheckBox" fmlaLink="$BM$61" lockText="1" noThreeD="1"/>
</file>

<file path=xl/ctrlProps/ctrlProp1017.xml><?xml version="1.0" encoding="utf-8"?>
<formControlPr xmlns="http://schemas.microsoft.com/office/spreadsheetml/2009/9/main" objectType="CheckBox" fmlaLink="$BO$61" lockText="1" noThreeD="1"/>
</file>

<file path=xl/ctrlProps/ctrlProp1018.xml><?xml version="1.0" encoding="utf-8"?>
<formControlPr xmlns="http://schemas.microsoft.com/office/spreadsheetml/2009/9/main" objectType="CheckBox" fmlaLink="$BQ$61" lockText="1" noThreeD="1"/>
</file>

<file path=xl/ctrlProps/ctrlProp1019.xml><?xml version="1.0" encoding="utf-8"?>
<formControlPr xmlns="http://schemas.microsoft.com/office/spreadsheetml/2009/9/main" objectType="CheckBox" fmlaLink="$BS$61" lockText="1" noThreeD="1"/>
</file>

<file path=xl/ctrlProps/ctrlProp1020.xml><?xml version="1.0" encoding="utf-8"?>
<formControlPr xmlns="http://schemas.microsoft.com/office/spreadsheetml/2009/9/main" objectType="CheckBox" fmlaLink="$BU$61" lockText="1" noThreeD="1"/>
</file>

<file path=xl/ctrlProps/ctrlProp1021.xml><?xml version="1.0" encoding="utf-8"?>
<formControlPr xmlns="http://schemas.microsoft.com/office/spreadsheetml/2009/9/main" objectType="CheckBox" fmlaLink="$BW$61" lockText="1" noThreeD="1"/>
</file>

<file path=xl/ctrlProps/ctrlProp1022.xml><?xml version="1.0" encoding="utf-8"?>
<formControlPr xmlns="http://schemas.microsoft.com/office/spreadsheetml/2009/9/main" objectType="CheckBox" fmlaLink="$BY$61" lockText="1" noThreeD="1"/>
</file>

<file path=xl/ctrlProps/ctrlProp1023.xml><?xml version="1.0" encoding="utf-8"?>
<formControlPr xmlns="http://schemas.microsoft.com/office/spreadsheetml/2009/9/main" objectType="CheckBox" fmlaLink="$CA$61" lockText="1" noThreeD="1"/>
</file>

<file path=xl/ctrlProps/ctrlProp1024.xml><?xml version="1.0" encoding="utf-8"?>
<formControlPr xmlns="http://schemas.microsoft.com/office/spreadsheetml/2009/9/main" objectType="CheckBox" fmlaLink="$CC$61" lockText="1" noThreeD="1"/>
</file>

<file path=xl/ctrlProps/ctrlProp1025.xml><?xml version="1.0" encoding="utf-8"?>
<formControlPr xmlns="http://schemas.microsoft.com/office/spreadsheetml/2009/9/main" objectType="CheckBox" fmlaLink="$CE$61" lockText="1" noThreeD="1"/>
</file>

<file path=xl/ctrlProps/ctrlProp1026.xml><?xml version="1.0" encoding="utf-8"?>
<formControlPr xmlns="http://schemas.microsoft.com/office/spreadsheetml/2009/9/main" objectType="CheckBox" fmlaLink="$CG$61" lockText="1" noThreeD="1"/>
</file>

<file path=xl/ctrlProps/ctrlProp1027.xml><?xml version="1.0" encoding="utf-8"?>
<formControlPr xmlns="http://schemas.microsoft.com/office/spreadsheetml/2009/9/main" objectType="CheckBox" fmlaLink="$AG$62" lockText="1" noThreeD="1"/>
</file>

<file path=xl/ctrlProps/ctrlProp1028.xml><?xml version="1.0" encoding="utf-8"?>
<formControlPr xmlns="http://schemas.microsoft.com/office/spreadsheetml/2009/9/main" objectType="CheckBox" fmlaLink="$AH$62" lockText="1" noThreeD="1"/>
</file>

<file path=xl/ctrlProps/ctrlProp1029.xml><?xml version="1.0" encoding="utf-8"?>
<formControlPr xmlns="http://schemas.microsoft.com/office/spreadsheetml/2009/9/main" objectType="CheckBox" fmlaLink="$AK$62" lockText="1" noThreeD="1"/>
</file>

<file path=xl/ctrlProps/ctrlProp1030.xml><?xml version="1.0" encoding="utf-8"?>
<formControlPr xmlns="http://schemas.microsoft.com/office/spreadsheetml/2009/9/main" objectType="CheckBox" fmlaLink="$AW$62" lockText="1" noThreeD="1"/>
</file>

<file path=xl/ctrlProps/ctrlProp1031.xml><?xml version="1.0" encoding="utf-8"?>
<formControlPr xmlns="http://schemas.microsoft.com/office/spreadsheetml/2009/9/main" objectType="CheckBox" fmlaLink="$BG$62" lockText="1" noThreeD="1"/>
</file>

<file path=xl/ctrlProps/ctrlProp1032.xml><?xml version="1.0" encoding="utf-8"?>
<formControlPr xmlns="http://schemas.microsoft.com/office/spreadsheetml/2009/9/main" objectType="CheckBox" fmlaLink="$BI$62" lockText="1" noThreeD="1"/>
</file>

<file path=xl/ctrlProps/ctrlProp1033.xml><?xml version="1.0" encoding="utf-8"?>
<formControlPr xmlns="http://schemas.microsoft.com/office/spreadsheetml/2009/9/main" objectType="CheckBox" fmlaLink="$BK$62" lockText="1" noThreeD="1"/>
</file>

<file path=xl/ctrlProps/ctrlProp1034.xml><?xml version="1.0" encoding="utf-8"?>
<formControlPr xmlns="http://schemas.microsoft.com/office/spreadsheetml/2009/9/main" objectType="CheckBox" fmlaLink="$BM$62" lockText="1" noThreeD="1"/>
</file>

<file path=xl/ctrlProps/ctrlProp1035.xml><?xml version="1.0" encoding="utf-8"?>
<formControlPr xmlns="http://schemas.microsoft.com/office/spreadsheetml/2009/9/main" objectType="CheckBox" fmlaLink="$BO$62" lockText="1" noThreeD="1"/>
</file>

<file path=xl/ctrlProps/ctrlProp1036.xml><?xml version="1.0" encoding="utf-8"?>
<formControlPr xmlns="http://schemas.microsoft.com/office/spreadsheetml/2009/9/main" objectType="CheckBox" fmlaLink="$BQ$62" lockText="1" noThreeD="1"/>
</file>

<file path=xl/ctrlProps/ctrlProp1037.xml><?xml version="1.0" encoding="utf-8"?>
<formControlPr xmlns="http://schemas.microsoft.com/office/spreadsheetml/2009/9/main" objectType="CheckBox" fmlaLink="$BS$62" lockText="1" noThreeD="1"/>
</file>

<file path=xl/ctrlProps/ctrlProp1038.xml><?xml version="1.0" encoding="utf-8"?>
<formControlPr xmlns="http://schemas.microsoft.com/office/spreadsheetml/2009/9/main" objectType="CheckBox" fmlaLink="$BU$62" lockText="1" noThreeD="1"/>
</file>

<file path=xl/ctrlProps/ctrlProp1039.xml><?xml version="1.0" encoding="utf-8"?>
<formControlPr xmlns="http://schemas.microsoft.com/office/spreadsheetml/2009/9/main" objectType="CheckBox" fmlaLink="$BW$62" lockText="1" noThreeD="1"/>
</file>

<file path=xl/ctrlProps/ctrlProp1040.xml><?xml version="1.0" encoding="utf-8"?>
<formControlPr xmlns="http://schemas.microsoft.com/office/spreadsheetml/2009/9/main" objectType="CheckBox" fmlaLink="$BY$62" lockText="1" noThreeD="1"/>
</file>

<file path=xl/ctrlProps/ctrlProp1041.xml><?xml version="1.0" encoding="utf-8"?>
<formControlPr xmlns="http://schemas.microsoft.com/office/spreadsheetml/2009/9/main" objectType="CheckBox" fmlaLink="$CA$62" lockText="1" noThreeD="1"/>
</file>

<file path=xl/ctrlProps/ctrlProp1042.xml><?xml version="1.0" encoding="utf-8"?>
<formControlPr xmlns="http://schemas.microsoft.com/office/spreadsheetml/2009/9/main" objectType="CheckBox" fmlaLink="$CC$62" lockText="1" noThreeD="1"/>
</file>

<file path=xl/ctrlProps/ctrlProp1043.xml><?xml version="1.0" encoding="utf-8"?>
<formControlPr xmlns="http://schemas.microsoft.com/office/spreadsheetml/2009/9/main" objectType="CheckBox" fmlaLink="$CE$62" lockText="1" noThreeD="1"/>
</file>

<file path=xl/ctrlProps/ctrlProp1044.xml><?xml version="1.0" encoding="utf-8"?>
<formControlPr xmlns="http://schemas.microsoft.com/office/spreadsheetml/2009/9/main" objectType="CheckBox" fmlaLink="$CG$62" lockText="1" noThreeD="1"/>
</file>

<file path=xl/ctrlProps/ctrlProp1045.xml><?xml version="1.0" encoding="utf-8"?>
<formControlPr xmlns="http://schemas.microsoft.com/office/spreadsheetml/2009/9/main" objectType="CheckBox" fmlaLink="$AG$63" lockText="1" noThreeD="1"/>
</file>

<file path=xl/ctrlProps/ctrlProp1046.xml><?xml version="1.0" encoding="utf-8"?>
<formControlPr xmlns="http://schemas.microsoft.com/office/spreadsheetml/2009/9/main" objectType="CheckBox" fmlaLink="$AH$63" lockText="1" noThreeD="1"/>
</file>

<file path=xl/ctrlProps/ctrlProp1047.xml><?xml version="1.0" encoding="utf-8"?>
<formControlPr xmlns="http://schemas.microsoft.com/office/spreadsheetml/2009/9/main" objectType="CheckBox" fmlaLink="$AK$63" lockText="1" noThreeD="1"/>
</file>

<file path=xl/ctrlProps/ctrlProp1048.xml><?xml version="1.0" encoding="utf-8"?>
<formControlPr xmlns="http://schemas.microsoft.com/office/spreadsheetml/2009/9/main" objectType="CheckBox" fmlaLink="$AW$63" lockText="1" noThreeD="1"/>
</file>

<file path=xl/ctrlProps/ctrlProp1049.xml><?xml version="1.0" encoding="utf-8"?>
<formControlPr xmlns="http://schemas.microsoft.com/office/spreadsheetml/2009/9/main" objectType="CheckBox" fmlaLink="$BG$63" lockText="1" noThreeD="1"/>
</file>

<file path=xl/ctrlProps/ctrlProp1050.xml><?xml version="1.0" encoding="utf-8"?>
<formControlPr xmlns="http://schemas.microsoft.com/office/spreadsheetml/2009/9/main" objectType="CheckBox" fmlaLink="$BI$63" lockText="1" noThreeD="1"/>
</file>

<file path=xl/ctrlProps/ctrlProp1051.xml><?xml version="1.0" encoding="utf-8"?>
<formControlPr xmlns="http://schemas.microsoft.com/office/spreadsheetml/2009/9/main" objectType="CheckBox" fmlaLink="$BK$63" lockText="1" noThreeD="1"/>
</file>

<file path=xl/ctrlProps/ctrlProp1052.xml><?xml version="1.0" encoding="utf-8"?>
<formControlPr xmlns="http://schemas.microsoft.com/office/spreadsheetml/2009/9/main" objectType="CheckBox" fmlaLink="$BM$63" lockText="1" noThreeD="1"/>
</file>

<file path=xl/ctrlProps/ctrlProp1053.xml><?xml version="1.0" encoding="utf-8"?>
<formControlPr xmlns="http://schemas.microsoft.com/office/spreadsheetml/2009/9/main" objectType="CheckBox" fmlaLink="$BO$63" lockText="1" noThreeD="1"/>
</file>

<file path=xl/ctrlProps/ctrlProp1054.xml><?xml version="1.0" encoding="utf-8"?>
<formControlPr xmlns="http://schemas.microsoft.com/office/spreadsheetml/2009/9/main" objectType="CheckBox" fmlaLink="$BQ$63" lockText="1" noThreeD="1"/>
</file>

<file path=xl/ctrlProps/ctrlProp1055.xml><?xml version="1.0" encoding="utf-8"?>
<formControlPr xmlns="http://schemas.microsoft.com/office/spreadsheetml/2009/9/main" objectType="CheckBox" fmlaLink="$BS$63" lockText="1" noThreeD="1"/>
</file>

<file path=xl/ctrlProps/ctrlProp1056.xml><?xml version="1.0" encoding="utf-8"?>
<formControlPr xmlns="http://schemas.microsoft.com/office/spreadsheetml/2009/9/main" objectType="CheckBox" fmlaLink="$BU$63" lockText="1" noThreeD="1"/>
</file>

<file path=xl/ctrlProps/ctrlProp1057.xml><?xml version="1.0" encoding="utf-8"?>
<formControlPr xmlns="http://schemas.microsoft.com/office/spreadsheetml/2009/9/main" objectType="CheckBox" fmlaLink="$BW$63" lockText="1" noThreeD="1"/>
</file>

<file path=xl/ctrlProps/ctrlProp1058.xml><?xml version="1.0" encoding="utf-8"?>
<formControlPr xmlns="http://schemas.microsoft.com/office/spreadsheetml/2009/9/main" objectType="CheckBox" fmlaLink="$BY$63" lockText="1" noThreeD="1"/>
</file>

<file path=xl/ctrlProps/ctrlProp1059.xml><?xml version="1.0" encoding="utf-8"?>
<formControlPr xmlns="http://schemas.microsoft.com/office/spreadsheetml/2009/9/main" objectType="CheckBox" fmlaLink="$CA$63" lockText="1" noThreeD="1"/>
</file>

<file path=xl/ctrlProps/ctrlProp1060.xml><?xml version="1.0" encoding="utf-8"?>
<formControlPr xmlns="http://schemas.microsoft.com/office/spreadsheetml/2009/9/main" objectType="CheckBox" fmlaLink="$CC$63" lockText="1" noThreeD="1"/>
</file>

<file path=xl/ctrlProps/ctrlProp1061.xml><?xml version="1.0" encoding="utf-8"?>
<formControlPr xmlns="http://schemas.microsoft.com/office/spreadsheetml/2009/9/main" objectType="CheckBox" fmlaLink="$CE$63" lockText="1" noThreeD="1"/>
</file>

<file path=xl/ctrlProps/ctrlProp1062.xml><?xml version="1.0" encoding="utf-8"?>
<formControlPr xmlns="http://schemas.microsoft.com/office/spreadsheetml/2009/9/main" objectType="CheckBox" fmlaLink="$CG$63" lockText="1" noThreeD="1"/>
</file>

<file path=xl/ctrlProps/ctrlProp1063.xml><?xml version="1.0" encoding="utf-8"?>
<formControlPr xmlns="http://schemas.microsoft.com/office/spreadsheetml/2009/9/main" objectType="CheckBox" fmlaLink="$AG$64" lockText="1" noThreeD="1"/>
</file>

<file path=xl/ctrlProps/ctrlProp1064.xml><?xml version="1.0" encoding="utf-8"?>
<formControlPr xmlns="http://schemas.microsoft.com/office/spreadsheetml/2009/9/main" objectType="CheckBox" fmlaLink="$AH$64" lockText="1" noThreeD="1"/>
</file>

<file path=xl/ctrlProps/ctrlProp1065.xml><?xml version="1.0" encoding="utf-8"?>
<formControlPr xmlns="http://schemas.microsoft.com/office/spreadsheetml/2009/9/main" objectType="CheckBox" fmlaLink="$AK$64" lockText="1" noThreeD="1"/>
</file>

<file path=xl/ctrlProps/ctrlProp1066.xml><?xml version="1.0" encoding="utf-8"?>
<formControlPr xmlns="http://schemas.microsoft.com/office/spreadsheetml/2009/9/main" objectType="CheckBox" fmlaLink="$AW$64" lockText="1" noThreeD="1"/>
</file>

<file path=xl/ctrlProps/ctrlProp1067.xml><?xml version="1.0" encoding="utf-8"?>
<formControlPr xmlns="http://schemas.microsoft.com/office/spreadsheetml/2009/9/main" objectType="CheckBox" fmlaLink="$BG$64" lockText="1" noThreeD="1"/>
</file>

<file path=xl/ctrlProps/ctrlProp1068.xml><?xml version="1.0" encoding="utf-8"?>
<formControlPr xmlns="http://schemas.microsoft.com/office/spreadsheetml/2009/9/main" objectType="CheckBox" fmlaLink="$BI$64" lockText="1" noThreeD="1"/>
</file>

<file path=xl/ctrlProps/ctrlProp1069.xml><?xml version="1.0" encoding="utf-8"?>
<formControlPr xmlns="http://schemas.microsoft.com/office/spreadsheetml/2009/9/main" objectType="CheckBox" fmlaLink="$BK$64" lockText="1" noThreeD="1"/>
</file>

<file path=xl/ctrlProps/ctrlProp1070.xml><?xml version="1.0" encoding="utf-8"?>
<formControlPr xmlns="http://schemas.microsoft.com/office/spreadsheetml/2009/9/main" objectType="CheckBox" fmlaLink="$BM$64" lockText="1" noThreeD="1"/>
</file>

<file path=xl/ctrlProps/ctrlProp1071.xml><?xml version="1.0" encoding="utf-8"?>
<formControlPr xmlns="http://schemas.microsoft.com/office/spreadsheetml/2009/9/main" objectType="CheckBox" fmlaLink="$BO$64" lockText="1" noThreeD="1"/>
</file>

<file path=xl/ctrlProps/ctrlProp1072.xml><?xml version="1.0" encoding="utf-8"?>
<formControlPr xmlns="http://schemas.microsoft.com/office/spreadsheetml/2009/9/main" objectType="CheckBox" fmlaLink="$BQ$64" lockText="1" noThreeD="1"/>
</file>

<file path=xl/ctrlProps/ctrlProp1073.xml><?xml version="1.0" encoding="utf-8"?>
<formControlPr xmlns="http://schemas.microsoft.com/office/spreadsheetml/2009/9/main" objectType="CheckBox" fmlaLink="$BS$64" lockText="1" noThreeD="1"/>
</file>

<file path=xl/ctrlProps/ctrlProp1074.xml><?xml version="1.0" encoding="utf-8"?>
<formControlPr xmlns="http://schemas.microsoft.com/office/spreadsheetml/2009/9/main" objectType="CheckBox" fmlaLink="$BU$64" lockText="1" noThreeD="1"/>
</file>

<file path=xl/ctrlProps/ctrlProp1075.xml><?xml version="1.0" encoding="utf-8"?>
<formControlPr xmlns="http://schemas.microsoft.com/office/spreadsheetml/2009/9/main" objectType="CheckBox" fmlaLink="$BW$64" lockText="1" noThreeD="1"/>
</file>

<file path=xl/ctrlProps/ctrlProp1076.xml><?xml version="1.0" encoding="utf-8"?>
<formControlPr xmlns="http://schemas.microsoft.com/office/spreadsheetml/2009/9/main" objectType="CheckBox" fmlaLink="$BY$64" lockText="1" noThreeD="1"/>
</file>

<file path=xl/ctrlProps/ctrlProp1077.xml><?xml version="1.0" encoding="utf-8"?>
<formControlPr xmlns="http://schemas.microsoft.com/office/spreadsheetml/2009/9/main" objectType="CheckBox" fmlaLink="$CA$64" lockText="1" noThreeD="1"/>
</file>

<file path=xl/ctrlProps/ctrlProp1078.xml><?xml version="1.0" encoding="utf-8"?>
<formControlPr xmlns="http://schemas.microsoft.com/office/spreadsheetml/2009/9/main" objectType="CheckBox" fmlaLink="$CC$64" lockText="1" noThreeD="1"/>
</file>

<file path=xl/ctrlProps/ctrlProp1079.xml><?xml version="1.0" encoding="utf-8"?>
<formControlPr xmlns="http://schemas.microsoft.com/office/spreadsheetml/2009/9/main" objectType="CheckBox" fmlaLink="$CE$64" lockText="1" noThreeD="1"/>
</file>

<file path=xl/ctrlProps/ctrlProp1080.xml><?xml version="1.0" encoding="utf-8"?>
<formControlPr xmlns="http://schemas.microsoft.com/office/spreadsheetml/2009/9/main" objectType="CheckBox" fmlaLink="$CG$64" lockText="1" noThreeD="1"/>
</file>

<file path=xl/ctrlProps/ctrlProp1081.xml><?xml version="1.0" encoding="utf-8"?>
<formControlPr xmlns="http://schemas.microsoft.com/office/spreadsheetml/2009/9/main" objectType="CheckBox" fmlaLink="$AG$65" lockText="1" noThreeD="1"/>
</file>

<file path=xl/ctrlProps/ctrlProp1082.xml><?xml version="1.0" encoding="utf-8"?>
<formControlPr xmlns="http://schemas.microsoft.com/office/spreadsheetml/2009/9/main" objectType="CheckBox" fmlaLink="$AH$65" lockText="1" noThreeD="1"/>
</file>

<file path=xl/ctrlProps/ctrlProp1083.xml><?xml version="1.0" encoding="utf-8"?>
<formControlPr xmlns="http://schemas.microsoft.com/office/spreadsheetml/2009/9/main" objectType="CheckBox" fmlaLink="$AK$65" lockText="1" noThreeD="1"/>
</file>

<file path=xl/ctrlProps/ctrlProp1084.xml><?xml version="1.0" encoding="utf-8"?>
<formControlPr xmlns="http://schemas.microsoft.com/office/spreadsheetml/2009/9/main" objectType="CheckBox" fmlaLink="$AW$65" lockText="1" noThreeD="1"/>
</file>

<file path=xl/ctrlProps/ctrlProp1085.xml><?xml version="1.0" encoding="utf-8"?>
<formControlPr xmlns="http://schemas.microsoft.com/office/spreadsheetml/2009/9/main" objectType="CheckBox" fmlaLink="$BG$65" lockText="1" noThreeD="1"/>
</file>

<file path=xl/ctrlProps/ctrlProp1086.xml><?xml version="1.0" encoding="utf-8"?>
<formControlPr xmlns="http://schemas.microsoft.com/office/spreadsheetml/2009/9/main" objectType="CheckBox" fmlaLink="$BI$65" lockText="1" noThreeD="1"/>
</file>

<file path=xl/ctrlProps/ctrlProp1087.xml><?xml version="1.0" encoding="utf-8"?>
<formControlPr xmlns="http://schemas.microsoft.com/office/spreadsheetml/2009/9/main" objectType="CheckBox" fmlaLink="$BK$65" lockText="1" noThreeD="1"/>
</file>

<file path=xl/ctrlProps/ctrlProp1088.xml><?xml version="1.0" encoding="utf-8"?>
<formControlPr xmlns="http://schemas.microsoft.com/office/spreadsheetml/2009/9/main" objectType="CheckBox" fmlaLink="$BM$65" lockText="1" noThreeD="1"/>
</file>

<file path=xl/ctrlProps/ctrlProp1089.xml><?xml version="1.0" encoding="utf-8"?>
<formControlPr xmlns="http://schemas.microsoft.com/office/spreadsheetml/2009/9/main" objectType="CheckBox" fmlaLink="$BO$65" lockText="1" noThreeD="1"/>
</file>

<file path=xl/ctrlProps/ctrlProp1090.xml><?xml version="1.0" encoding="utf-8"?>
<formControlPr xmlns="http://schemas.microsoft.com/office/spreadsheetml/2009/9/main" objectType="CheckBox" fmlaLink="$BQ$65" lockText="1" noThreeD="1"/>
</file>

<file path=xl/ctrlProps/ctrlProp1091.xml><?xml version="1.0" encoding="utf-8"?>
<formControlPr xmlns="http://schemas.microsoft.com/office/spreadsheetml/2009/9/main" objectType="CheckBox" fmlaLink="$BS$65" lockText="1" noThreeD="1"/>
</file>

<file path=xl/ctrlProps/ctrlProp1092.xml><?xml version="1.0" encoding="utf-8"?>
<formControlPr xmlns="http://schemas.microsoft.com/office/spreadsheetml/2009/9/main" objectType="CheckBox" fmlaLink="$BU$65" lockText="1" noThreeD="1"/>
</file>

<file path=xl/ctrlProps/ctrlProp1093.xml><?xml version="1.0" encoding="utf-8"?>
<formControlPr xmlns="http://schemas.microsoft.com/office/spreadsheetml/2009/9/main" objectType="CheckBox" fmlaLink="$BW$65" lockText="1" noThreeD="1"/>
</file>

<file path=xl/ctrlProps/ctrlProp1094.xml><?xml version="1.0" encoding="utf-8"?>
<formControlPr xmlns="http://schemas.microsoft.com/office/spreadsheetml/2009/9/main" objectType="CheckBox" fmlaLink="$BY$65" lockText="1" noThreeD="1"/>
</file>

<file path=xl/ctrlProps/ctrlProp1095.xml><?xml version="1.0" encoding="utf-8"?>
<formControlPr xmlns="http://schemas.microsoft.com/office/spreadsheetml/2009/9/main" objectType="CheckBox" fmlaLink="$CA$65" lockText="1" noThreeD="1"/>
</file>

<file path=xl/ctrlProps/ctrlProp1096.xml><?xml version="1.0" encoding="utf-8"?>
<formControlPr xmlns="http://schemas.microsoft.com/office/spreadsheetml/2009/9/main" objectType="CheckBox" fmlaLink="$CC$65" lockText="1" noThreeD="1"/>
</file>

<file path=xl/ctrlProps/ctrlProp1097.xml><?xml version="1.0" encoding="utf-8"?>
<formControlPr xmlns="http://schemas.microsoft.com/office/spreadsheetml/2009/9/main" objectType="CheckBox" fmlaLink="$CE$65" lockText="1" noThreeD="1"/>
</file>

<file path=xl/ctrlProps/ctrlProp1098.xml><?xml version="1.0" encoding="utf-8"?>
<formControlPr xmlns="http://schemas.microsoft.com/office/spreadsheetml/2009/9/main" objectType="CheckBox" fmlaLink="$CG$65" lockText="1" noThreeD="1"/>
</file>

<file path=xl/ctrlProps/ctrlProp1099.xml><?xml version="1.0" encoding="utf-8"?>
<formControlPr xmlns="http://schemas.microsoft.com/office/spreadsheetml/2009/9/main" objectType="CheckBox" fmlaLink="$AG$66" lockText="1" noThreeD="1"/>
</file>

<file path=xl/ctrlProps/ctrlProp1100.xml><?xml version="1.0" encoding="utf-8"?>
<formControlPr xmlns="http://schemas.microsoft.com/office/spreadsheetml/2009/9/main" objectType="CheckBox" fmlaLink="$AH$66" lockText="1" noThreeD="1"/>
</file>

<file path=xl/ctrlProps/ctrlProp1101.xml><?xml version="1.0" encoding="utf-8"?>
<formControlPr xmlns="http://schemas.microsoft.com/office/spreadsheetml/2009/9/main" objectType="CheckBox" fmlaLink="$AK$66" lockText="1" noThreeD="1"/>
</file>

<file path=xl/ctrlProps/ctrlProp1102.xml><?xml version="1.0" encoding="utf-8"?>
<formControlPr xmlns="http://schemas.microsoft.com/office/spreadsheetml/2009/9/main" objectType="CheckBox" fmlaLink="$AW$66" lockText="1" noThreeD="1"/>
</file>

<file path=xl/ctrlProps/ctrlProp1103.xml><?xml version="1.0" encoding="utf-8"?>
<formControlPr xmlns="http://schemas.microsoft.com/office/spreadsheetml/2009/9/main" objectType="CheckBox" fmlaLink="$BG$66" lockText="1" noThreeD="1"/>
</file>

<file path=xl/ctrlProps/ctrlProp1104.xml><?xml version="1.0" encoding="utf-8"?>
<formControlPr xmlns="http://schemas.microsoft.com/office/spreadsheetml/2009/9/main" objectType="CheckBox" fmlaLink="$BI$66" lockText="1" noThreeD="1"/>
</file>

<file path=xl/ctrlProps/ctrlProp1105.xml><?xml version="1.0" encoding="utf-8"?>
<formControlPr xmlns="http://schemas.microsoft.com/office/spreadsheetml/2009/9/main" objectType="CheckBox" fmlaLink="$BK$66" lockText="1" noThreeD="1"/>
</file>

<file path=xl/ctrlProps/ctrlProp1106.xml><?xml version="1.0" encoding="utf-8"?>
<formControlPr xmlns="http://schemas.microsoft.com/office/spreadsheetml/2009/9/main" objectType="CheckBox" fmlaLink="$BM$66" lockText="1" noThreeD="1"/>
</file>

<file path=xl/ctrlProps/ctrlProp1107.xml><?xml version="1.0" encoding="utf-8"?>
<formControlPr xmlns="http://schemas.microsoft.com/office/spreadsheetml/2009/9/main" objectType="CheckBox" fmlaLink="$BO$66" lockText="1" noThreeD="1"/>
</file>

<file path=xl/ctrlProps/ctrlProp1108.xml><?xml version="1.0" encoding="utf-8"?>
<formControlPr xmlns="http://schemas.microsoft.com/office/spreadsheetml/2009/9/main" objectType="CheckBox" fmlaLink="$BQ$66" lockText="1" noThreeD="1"/>
</file>

<file path=xl/ctrlProps/ctrlProp1109.xml><?xml version="1.0" encoding="utf-8"?>
<formControlPr xmlns="http://schemas.microsoft.com/office/spreadsheetml/2009/9/main" objectType="CheckBox" fmlaLink="$BS$66" lockText="1" noThreeD="1"/>
</file>

<file path=xl/ctrlProps/ctrlProp1110.xml><?xml version="1.0" encoding="utf-8"?>
<formControlPr xmlns="http://schemas.microsoft.com/office/spreadsheetml/2009/9/main" objectType="CheckBox" fmlaLink="$BU$66" lockText="1" noThreeD="1"/>
</file>

<file path=xl/ctrlProps/ctrlProp1111.xml><?xml version="1.0" encoding="utf-8"?>
<formControlPr xmlns="http://schemas.microsoft.com/office/spreadsheetml/2009/9/main" objectType="CheckBox" fmlaLink="$BW$66" lockText="1" noThreeD="1"/>
</file>

<file path=xl/ctrlProps/ctrlProp1112.xml><?xml version="1.0" encoding="utf-8"?>
<formControlPr xmlns="http://schemas.microsoft.com/office/spreadsheetml/2009/9/main" objectType="CheckBox" fmlaLink="$BY$66" lockText="1" noThreeD="1"/>
</file>

<file path=xl/ctrlProps/ctrlProp1113.xml><?xml version="1.0" encoding="utf-8"?>
<formControlPr xmlns="http://schemas.microsoft.com/office/spreadsheetml/2009/9/main" objectType="CheckBox" fmlaLink="$CA$66" lockText="1" noThreeD="1"/>
</file>

<file path=xl/ctrlProps/ctrlProp1114.xml><?xml version="1.0" encoding="utf-8"?>
<formControlPr xmlns="http://schemas.microsoft.com/office/spreadsheetml/2009/9/main" objectType="CheckBox" fmlaLink="$CC$66" lockText="1" noThreeD="1"/>
</file>

<file path=xl/ctrlProps/ctrlProp1115.xml><?xml version="1.0" encoding="utf-8"?>
<formControlPr xmlns="http://schemas.microsoft.com/office/spreadsheetml/2009/9/main" objectType="CheckBox" fmlaLink="$CE$66" lockText="1" noThreeD="1"/>
</file>

<file path=xl/ctrlProps/ctrlProp1116.xml><?xml version="1.0" encoding="utf-8"?>
<formControlPr xmlns="http://schemas.microsoft.com/office/spreadsheetml/2009/9/main" objectType="CheckBox" fmlaLink="$CG$66" lockText="1" noThreeD="1"/>
</file>

<file path=xl/ctrlProps/ctrlProp1117.xml><?xml version="1.0" encoding="utf-8"?>
<formControlPr xmlns="http://schemas.microsoft.com/office/spreadsheetml/2009/9/main" objectType="CheckBox" fmlaLink="$AG$67" lockText="1" noThreeD="1"/>
</file>

<file path=xl/ctrlProps/ctrlProp1118.xml><?xml version="1.0" encoding="utf-8"?>
<formControlPr xmlns="http://schemas.microsoft.com/office/spreadsheetml/2009/9/main" objectType="CheckBox" fmlaLink="$AH$67" lockText="1" noThreeD="1"/>
</file>

<file path=xl/ctrlProps/ctrlProp1119.xml><?xml version="1.0" encoding="utf-8"?>
<formControlPr xmlns="http://schemas.microsoft.com/office/spreadsheetml/2009/9/main" objectType="CheckBox" fmlaLink="$AK$67" lockText="1" noThreeD="1"/>
</file>

<file path=xl/ctrlProps/ctrlProp1120.xml><?xml version="1.0" encoding="utf-8"?>
<formControlPr xmlns="http://schemas.microsoft.com/office/spreadsheetml/2009/9/main" objectType="CheckBox" fmlaLink="$AW$67" lockText="1" noThreeD="1"/>
</file>

<file path=xl/ctrlProps/ctrlProp1121.xml><?xml version="1.0" encoding="utf-8"?>
<formControlPr xmlns="http://schemas.microsoft.com/office/spreadsheetml/2009/9/main" objectType="CheckBox" fmlaLink="$BG$67" lockText="1" noThreeD="1"/>
</file>

<file path=xl/ctrlProps/ctrlProp1122.xml><?xml version="1.0" encoding="utf-8"?>
<formControlPr xmlns="http://schemas.microsoft.com/office/spreadsheetml/2009/9/main" objectType="CheckBox" fmlaLink="$BI$67" lockText="1" noThreeD="1"/>
</file>

<file path=xl/ctrlProps/ctrlProp1123.xml><?xml version="1.0" encoding="utf-8"?>
<formControlPr xmlns="http://schemas.microsoft.com/office/spreadsheetml/2009/9/main" objectType="CheckBox" fmlaLink="$BK$67" lockText="1" noThreeD="1"/>
</file>

<file path=xl/ctrlProps/ctrlProp1124.xml><?xml version="1.0" encoding="utf-8"?>
<formControlPr xmlns="http://schemas.microsoft.com/office/spreadsheetml/2009/9/main" objectType="CheckBox" fmlaLink="$BM$67" lockText="1" noThreeD="1"/>
</file>

<file path=xl/ctrlProps/ctrlProp1125.xml><?xml version="1.0" encoding="utf-8"?>
<formControlPr xmlns="http://schemas.microsoft.com/office/spreadsheetml/2009/9/main" objectType="CheckBox" fmlaLink="$BO$67" lockText="1" noThreeD="1"/>
</file>

<file path=xl/ctrlProps/ctrlProp1126.xml><?xml version="1.0" encoding="utf-8"?>
<formControlPr xmlns="http://schemas.microsoft.com/office/spreadsheetml/2009/9/main" objectType="CheckBox" fmlaLink="$BQ$67" lockText="1" noThreeD="1"/>
</file>

<file path=xl/ctrlProps/ctrlProp1127.xml><?xml version="1.0" encoding="utf-8"?>
<formControlPr xmlns="http://schemas.microsoft.com/office/spreadsheetml/2009/9/main" objectType="CheckBox" fmlaLink="$BS$67" lockText="1" noThreeD="1"/>
</file>

<file path=xl/ctrlProps/ctrlProp1128.xml><?xml version="1.0" encoding="utf-8"?>
<formControlPr xmlns="http://schemas.microsoft.com/office/spreadsheetml/2009/9/main" objectType="CheckBox" fmlaLink="$BU$67" lockText="1" noThreeD="1"/>
</file>

<file path=xl/ctrlProps/ctrlProp1129.xml><?xml version="1.0" encoding="utf-8"?>
<formControlPr xmlns="http://schemas.microsoft.com/office/spreadsheetml/2009/9/main" objectType="CheckBox" fmlaLink="$BW$67" lockText="1" noThreeD="1"/>
</file>

<file path=xl/ctrlProps/ctrlProp1130.xml><?xml version="1.0" encoding="utf-8"?>
<formControlPr xmlns="http://schemas.microsoft.com/office/spreadsheetml/2009/9/main" objectType="CheckBox" fmlaLink="$BY$67" lockText="1" noThreeD="1"/>
</file>

<file path=xl/ctrlProps/ctrlProp1131.xml><?xml version="1.0" encoding="utf-8"?>
<formControlPr xmlns="http://schemas.microsoft.com/office/spreadsheetml/2009/9/main" objectType="CheckBox" fmlaLink="$CA$67" lockText="1" noThreeD="1"/>
</file>

<file path=xl/ctrlProps/ctrlProp1132.xml><?xml version="1.0" encoding="utf-8"?>
<formControlPr xmlns="http://schemas.microsoft.com/office/spreadsheetml/2009/9/main" objectType="CheckBox" fmlaLink="$CC$67" lockText="1" noThreeD="1"/>
</file>

<file path=xl/ctrlProps/ctrlProp1133.xml><?xml version="1.0" encoding="utf-8"?>
<formControlPr xmlns="http://schemas.microsoft.com/office/spreadsheetml/2009/9/main" objectType="CheckBox" fmlaLink="$CE$67" lockText="1" noThreeD="1"/>
</file>

<file path=xl/ctrlProps/ctrlProp1134.xml><?xml version="1.0" encoding="utf-8"?>
<formControlPr xmlns="http://schemas.microsoft.com/office/spreadsheetml/2009/9/main" objectType="CheckBox" fmlaLink="$CG$67" lockText="1" noThreeD="1"/>
</file>

<file path=xl/ctrlProps/ctrlProp1135.xml><?xml version="1.0" encoding="utf-8"?>
<formControlPr xmlns="http://schemas.microsoft.com/office/spreadsheetml/2009/9/main" objectType="CheckBox" fmlaLink="$AG$68" lockText="1" noThreeD="1"/>
</file>

<file path=xl/ctrlProps/ctrlProp1136.xml><?xml version="1.0" encoding="utf-8"?>
<formControlPr xmlns="http://schemas.microsoft.com/office/spreadsheetml/2009/9/main" objectType="CheckBox" fmlaLink="$AH$68" lockText="1" noThreeD="1"/>
</file>

<file path=xl/ctrlProps/ctrlProp1137.xml><?xml version="1.0" encoding="utf-8"?>
<formControlPr xmlns="http://schemas.microsoft.com/office/spreadsheetml/2009/9/main" objectType="CheckBox" fmlaLink="$AK$68" lockText="1" noThreeD="1"/>
</file>

<file path=xl/ctrlProps/ctrlProp1138.xml><?xml version="1.0" encoding="utf-8"?>
<formControlPr xmlns="http://schemas.microsoft.com/office/spreadsheetml/2009/9/main" objectType="CheckBox" fmlaLink="$AW$68" lockText="1" noThreeD="1"/>
</file>

<file path=xl/ctrlProps/ctrlProp1139.xml><?xml version="1.0" encoding="utf-8"?>
<formControlPr xmlns="http://schemas.microsoft.com/office/spreadsheetml/2009/9/main" objectType="CheckBox" fmlaLink="$BG$68" lockText="1" noThreeD="1"/>
</file>

<file path=xl/ctrlProps/ctrlProp1140.xml><?xml version="1.0" encoding="utf-8"?>
<formControlPr xmlns="http://schemas.microsoft.com/office/spreadsheetml/2009/9/main" objectType="CheckBox" fmlaLink="$BI$68" lockText="1" noThreeD="1"/>
</file>

<file path=xl/ctrlProps/ctrlProp1141.xml><?xml version="1.0" encoding="utf-8"?>
<formControlPr xmlns="http://schemas.microsoft.com/office/spreadsheetml/2009/9/main" objectType="CheckBox" fmlaLink="$BK$68" lockText="1" noThreeD="1"/>
</file>

<file path=xl/ctrlProps/ctrlProp1142.xml><?xml version="1.0" encoding="utf-8"?>
<formControlPr xmlns="http://schemas.microsoft.com/office/spreadsheetml/2009/9/main" objectType="CheckBox" fmlaLink="$BM$68" lockText="1" noThreeD="1"/>
</file>

<file path=xl/ctrlProps/ctrlProp1143.xml><?xml version="1.0" encoding="utf-8"?>
<formControlPr xmlns="http://schemas.microsoft.com/office/spreadsheetml/2009/9/main" objectType="CheckBox" fmlaLink="$BO$68" lockText="1" noThreeD="1"/>
</file>

<file path=xl/ctrlProps/ctrlProp1144.xml><?xml version="1.0" encoding="utf-8"?>
<formControlPr xmlns="http://schemas.microsoft.com/office/spreadsheetml/2009/9/main" objectType="CheckBox" fmlaLink="$BQ$68" lockText="1" noThreeD="1"/>
</file>

<file path=xl/ctrlProps/ctrlProp1145.xml><?xml version="1.0" encoding="utf-8"?>
<formControlPr xmlns="http://schemas.microsoft.com/office/spreadsheetml/2009/9/main" objectType="CheckBox" fmlaLink="$BS$68" lockText="1" noThreeD="1"/>
</file>

<file path=xl/ctrlProps/ctrlProp1146.xml><?xml version="1.0" encoding="utf-8"?>
<formControlPr xmlns="http://schemas.microsoft.com/office/spreadsheetml/2009/9/main" objectType="CheckBox" fmlaLink="$BU$68" lockText="1" noThreeD="1"/>
</file>

<file path=xl/ctrlProps/ctrlProp1147.xml><?xml version="1.0" encoding="utf-8"?>
<formControlPr xmlns="http://schemas.microsoft.com/office/spreadsheetml/2009/9/main" objectType="CheckBox" fmlaLink="$BW$68" lockText="1" noThreeD="1"/>
</file>

<file path=xl/ctrlProps/ctrlProp1148.xml><?xml version="1.0" encoding="utf-8"?>
<formControlPr xmlns="http://schemas.microsoft.com/office/spreadsheetml/2009/9/main" objectType="CheckBox" fmlaLink="$BY$68" lockText="1" noThreeD="1"/>
</file>

<file path=xl/ctrlProps/ctrlProp1149.xml><?xml version="1.0" encoding="utf-8"?>
<formControlPr xmlns="http://schemas.microsoft.com/office/spreadsheetml/2009/9/main" objectType="CheckBox" fmlaLink="$CA$68" lockText="1" noThreeD="1"/>
</file>

<file path=xl/ctrlProps/ctrlProp1150.xml><?xml version="1.0" encoding="utf-8"?>
<formControlPr xmlns="http://schemas.microsoft.com/office/spreadsheetml/2009/9/main" objectType="CheckBox" fmlaLink="$CC$68" lockText="1" noThreeD="1"/>
</file>

<file path=xl/ctrlProps/ctrlProp1151.xml><?xml version="1.0" encoding="utf-8"?>
<formControlPr xmlns="http://schemas.microsoft.com/office/spreadsheetml/2009/9/main" objectType="CheckBox" fmlaLink="$CE$68" lockText="1" noThreeD="1"/>
</file>

<file path=xl/ctrlProps/ctrlProp1152.xml><?xml version="1.0" encoding="utf-8"?>
<formControlPr xmlns="http://schemas.microsoft.com/office/spreadsheetml/2009/9/main" objectType="CheckBox" fmlaLink="$CG$68" lockText="1" noThreeD="1"/>
</file>

<file path=xl/ctrlProps/ctrlProp1153.xml><?xml version="1.0" encoding="utf-8"?>
<formControlPr xmlns="http://schemas.microsoft.com/office/spreadsheetml/2009/9/main" objectType="CheckBox" fmlaLink="$AG$69" lockText="1" noThreeD="1"/>
</file>

<file path=xl/ctrlProps/ctrlProp1154.xml><?xml version="1.0" encoding="utf-8"?>
<formControlPr xmlns="http://schemas.microsoft.com/office/spreadsheetml/2009/9/main" objectType="CheckBox" fmlaLink="$AH$69" lockText="1" noThreeD="1"/>
</file>

<file path=xl/ctrlProps/ctrlProp1155.xml><?xml version="1.0" encoding="utf-8"?>
<formControlPr xmlns="http://schemas.microsoft.com/office/spreadsheetml/2009/9/main" objectType="CheckBox" fmlaLink="$AK$69" lockText="1" noThreeD="1"/>
</file>

<file path=xl/ctrlProps/ctrlProp1156.xml><?xml version="1.0" encoding="utf-8"?>
<formControlPr xmlns="http://schemas.microsoft.com/office/spreadsheetml/2009/9/main" objectType="CheckBox" fmlaLink="$AW$69" lockText="1" noThreeD="1"/>
</file>

<file path=xl/ctrlProps/ctrlProp1157.xml><?xml version="1.0" encoding="utf-8"?>
<formControlPr xmlns="http://schemas.microsoft.com/office/spreadsheetml/2009/9/main" objectType="CheckBox" fmlaLink="$BG$69" lockText="1" noThreeD="1"/>
</file>

<file path=xl/ctrlProps/ctrlProp1158.xml><?xml version="1.0" encoding="utf-8"?>
<formControlPr xmlns="http://schemas.microsoft.com/office/spreadsheetml/2009/9/main" objectType="CheckBox" fmlaLink="$BI$69" lockText="1" noThreeD="1"/>
</file>

<file path=xl/ctrlProps/ctrlProp1159.xml><?xml version="1.0" encoding="utf-8"?>
<formControlPr xmlns="http://schemas.microsoft.com/office/spreadsheetml/2009/9/main" objectType="CheckBox" fmlaLink="$BK$69" lockText="1" noThreeD="1"/>
</file>

<file path=xl/ctrlProps/ctrlProp1160.xml><?xml version="1.0" encoding="utf-8"?>
<formControlPr xmlns="http://schemas.microsoft.com/office/spreadsheetml/2009/9/main" objectType="CheckBox" fmlaLink="$BM$69" lockText="1" noThreeD="1"/>
</file>

<file path=xl/ctrlProps/ctrlProp1161.xml><?xml version="1.0" encoding="utf-8"?>
<formControlPr xmlns="http://schemas.microsoft.com/office/spreadsheetml/2009/9/main" objectType="CheckBox" fmlaLink="$BO$69" lockText="1" noThreeD="1"/>
</file>

<file path=xl/ctrlProps/ctrlProp1162.xml><?xml version="1.0" encoding="utf-8"?>
<formControlPr xmlns="http://schemas.microsoft.com/office/spreadsheetml/2009/9/main" objectType="CheckBox" fmlaLink="$BQ$69" lockText="1" noThreeD="1"/>
</file>

<file path=xl/ctrlProps/ctrlProp1163.xml><?xml version="1.0" encoding="utf-8"?>
<formControlPr xmlns="http://schemas.microsoft.com/office/spreadsheetml/2009/9/main" objectType="CheckBox" fmlaLink="$BS$69" lockText="1" noThreeD="1"/>
</file>

<file path=xl/ctrlProps/ctrlProp1164.xml><?xml version="1.0" encoding="utf-8"?>
<formControlPr xmlns="http://schemas.microsoft.com/office/spreadsheetml/2009/9/main" objectType="CheckBox" fmlaLink="$BU$69" lockText="1" noThreeD="1"/>
</file>

<file path=xl/ctrlProps/ctrlProp1165.xml><?xml version="1.0" encoding="utf-8"?>
<formControlPr xmlns="http://schemas.microsoft.com/office/spreadsheetml/2009/9/main" objectType="CheckBox" fmlaLink="$BW$69" lockText="1" noThreeD="1"/>
</file>

<file path=xl/ctrlProps/ctrlProp1166.xml><?xml version="1.0" encoding="utf-8"?>
<formControlPr xmlns="http://schemas.microsoft.com/office/spreadsheetml/2009/9/main" objectType="CheckBox" fmlaLink="$BY$69" lockText="1" noThreeD="1"/>
</file>

<file path=xl/ctrlProps/ctrlProp1167.xml><?xml version="1.0" encoding="utf-8"?>
<formControlPr xmlns="http://schemas.microsoft.com/office/spreadsheetml/2009/9/main" objectType="CheckBox" fmlaLink="$CA$69" lockText="1" noThreeD="1"/>
</file>

<file path=xl/ctrlProps/ctrlProp1168.xml><?xml version="1.0" encoding="utf-8"?>
<formControlPr xmlns="http://schemas.microsoft.com/office/spreadsheetml/2009/9/main" objectType="CheckBox" fmlaLink="$CC$69" lockText="1" noThreeD="1"/>
</file>

<file path=xl/ctrlProps/ctrlProp1169.xml><?xml version="1.0" encoding="utf-8"?>
<formControlPr xmlns="http://schemas.microsoft.com/office/spreadsheetml/2009/9/main" objectType="CheckBox" fmlaLink="$CE$69" lockText="1" noThreeD="1"/>
</file>

<file path=xl/ctrlProps/ctrlProp1170.xml><?xml version="1.0" encoding="utf-8"?>
<formControlPr xmlns="http://schemas.microsoft.com/office/spreadsheetml/2009/9/main" objectType="CheckBox" fmlaLink="$CG$69" lockText="1" noThreeD="1"/>
</file>

<file path=xl/ctrlProps/ctrlProp1171.xml><?xml version="1.0" encoding="utf-8"?>
<formControlPr xmlns="http://schemas.microsoft.com/office/spreadsheetml/2009/9/main" objectType="CheckBox" fmlaLink="$AG$70" lockText="1" noThreeD="1"/>
</file>

<file path=xl/ctrlProps/ctrlProp1172.xml><?xml version="1.0" encoding="utf-8"?>
<formControlPr xmlns="http://schemas.microsoft.com/office/spreadsheetml/2009/9/main" objectType="CheckBox" fmlaLink="$AH$70" lockText="1" noThreeD="1"/>
</file>

<file path=xl/ctrlProps/ctrlProp1173.xml><?xml version="1.0" encoding="utf-8"?>
<formControlPr xmlns="http://schemas.microsoft.com/office/spreadsheetml/2009/9/main" objectType="CheckBox" fmlaLink="$AK$70" lockText="1" noThreeD="1"/>
</file>

<file path=xl/ctrlProps/ctrlProp1174.xml><?xml version="1.0" encoding="utf-8"?>
<formControlPr xmlns="http://schemas.microsoft.com/office/spreadsheetml/2009/9/main" objectType="CheckBox" fmlaLink="$AW$70" lockText="1" noThreeD="1"/>
</file>

<file path=xl/ctrlProps/ctrlProp1175.xml><?xml version="1.0" encoding="utf-8"?>
<formControlPr xmlns="http://schemas.microsoft.com/office/spreadsheetml/2009/9/main" objectType="CheckBox" fmlaLink="$BG$70" lockText="1" noThreeD="1"/>
</file>

<file path=xl/ctrlProps/ctrlProp1176.xml><?xml version="1.0" encoding="utf-8"?>
<formControlPr xmlns="http://schemas.microsoft.com/office/spreadsheetml/2009/9/main" objectType="CheckBox" fmlaLink="$BI$70" lockText="1" noThreeD="1"/>
</file>

<file path=xl/ctrlProps/ctrlProp1177.xml><?xml version="1.0" encoding="utf-8"?>
<formControlPr xmlns="http://schemas.microsoft.com/office/spreadsheetml/2009/9/main" objectType="CheckBox" fmlaLink="$BK$70" lockText="1" noThreeD="1"/>
</file>

<file path=xl/ctrlProps/ctrlProp1178.xml><?xml version="1.0" encoding="utf-8"?>
<formControlPr xmlns="http://schemas.microsoft.com/office/spreadsheetml/2009/9/main" objectType="CheckBox" fmlaLink="$BM$70" lockText="1" noThreeD="1"/>
</file>

<file path=xl/ctrlProps/ctrlProp1179.xml><?xml version="1.0" encoding="utf-8"?>
<formControlPr xmlns="http://schemas.microsoft.com/office/spreadsheetml/2009/9/main" objectType="CheckBox" fmlaLink="$BO$70" lockText="1" noThreeD="1"/>
</file>

<file path=xl/ctrlProps/ctrlProp1180.xml><?xml version="1.0" encoding="utf-8"?>
<formControlPr xmlns="http://schemas.microsoft.com/office/spreadsheetml/2009/9/main" objectType="CheckBox" fmlaLink="$BQ$70" lockText="1" noThreeD="1"/>
</file>

<file path=xl/ctrlProps/ctrlProp1181.xml><?xml version="1.0" encoding="utf-8"?>
<formControlPr xmlns="http://schemas.microsoft.com/office/spreadsheetml/2009/9/main" objectType="CheckBox" fmlaLink="$BS$70" lockText="1" noThreeD="1"/>
</file>

<file path=xl/ctrlProps/ctrlProp1182.xml><?xml version="1.0" encoding="utf-8"?>
<formControlPr xmlns="http://schemas.microsoft.com/office/spreadsheetml/2009/9/main" objectType="CheckBox" fmlaLink="$BU$70" lockText="1" noThreeD="1"/>
</file>

<file path=xl/ctrlProps/ctrlProp1183.xml><?xml version="1.0" encoding="utf-8"?>
<formControlPr xmlns="http://schemas.microsoft.com/office/spreadsheetml/2009/9/main" objectType="CheckBox" fmlaLink="$BW$70" lockText="1" noThreeD="1"/>
</file>

<file path=xl/ctrlProps/ctrlProp1184.xml><?xml version="1.0" encoding="utf-8"?>
<formControlPr xmlns="http://schemas.microsoft.com/office/spreadsheetml/2009/9/main" objectType="CheckBox" fmlaLink="$BY$70" lockText="1" noThreeD="1"/>
</file>

<file path=xl/ctrlProps/ctrlProp1185.xml><?xml version="1.0" encoding="utf-8"?>
<formControlPr xmlns="http://schemas.microsoft.com/office/spreadsheetml/2009/9/main" objectType="CheckBox" fmlaLink="$CA$70" lockText="1" noThreeD="1"/>
</file>

<file path=xl/ctrlProps/ctrlProp1186.xml><?xml version="1.0" encoding="utf-8"?>
<formControlPr xmlns="http://schemas.microsoft.com/office/spreadsheetml/2009/9/main" objectType="CheckBox" fmlaLink="$CC$70" lockText="1" noThreeD="1"/>
</file>

<file path=xl/ctrlProps/ctrlProp1187.xml><?xml version="1.0" encoding="utf-8"?>
<formControlPr xmlns="http://schemas.microsoft.com/office/spreadsheetml/2009/9/main" objectType="CheckBox" fmlaLink="$CE$70" lockText="1" noThreeD="1"/>
</file>

<file path=xl/ctrlProps/ctrlProp1188.xml><?xml version="1.0" encoding="utf-8"?>
<formControlPr xmlns="http://schemas.microsoft.com/office/spreadsheetml/2009/9/main" objectType="CheckBox" fmlaLink="$CG$70" lockText="1" noThreeD="1"/>
</file>

<file path=xl/ctrlProps/ctrlProp1189.xml><?xml version="1.0" encoding="utf-8"?>
<formControlPr xmlns="http://schemas.microsoft.com/office/spreadsheetml/2009/9/main" objectType="CheckBox" fmlaLink="$AG$71" lockText="1" noThreeD="1"/>
</file>

<file path=xl/ctrlProps/ctrlProp1190.xml><?xml version="1.0" encoding="utf-8"?>
<formControlPr xmlns="http://schemas.microsoft.com/office/spreadsheetml/2009/9/main" objectType="CheckBox" fmlaLink="$AH$71" lockText="1" noThreeD="1"/>
</file>

<file path=xl/ctrlProps/ctrlProp1191.xml><?xml version="1.0" encoding="utf-8"?>
<formControlPr xmlns="http://schemas.microsoft.com/office/spreadsheetml/2009/9/main" objectType="CheckBox" fmlaLink="$AK$71" lockText="1" noThreeD="1"/>
</file>

<file path=xl/ctrlProps/ctrlProp1192.xml><?xml version="1.0" encoding="utf-8"?>
<formControlPr xmlns="http://schemas.microsoft.com/office/spreadsheetml/2009/9/main" objectType="CheckBox" fmlaLink="$AW$71" lockText="1" noThreeD="1"/>
</file>

<file path=xl/ctrlProps/ctrlProp1193.xml><?xml version="1.0" encoding="utf-8"?>
<formControlPr xmlns="http://schemas.microsoft.com/office/spreadsheetml/2009/9/main" objectType="CheckBox" fmlaLink="$BG$71" lockText="1" noThreeD="1"/>
</file>

<file path=xl/ctrlProps/ctrlProp1194.xml><?xml version="1.0" encoding="utf-8"?>
<formControlPr xmlns="http://schemas.microsoft.com/office/spreadsheetml/2009/9/main" objectType="CheckBox" fmlaLink="$BI$71" lockText="1" noThreeD="1"/>
</file>

<file path=xl/ctrlProps/ctrlProp1195.xml><?xml version="1.0" encoding="utf-8"?>
<formControlPr xmlns="http://schemas.microsoft.com/office/spreadsheetml/2009/9/main" objectType="CheckBox" fmlaLink="$BK$71" lockText="1" noThreeD="1"/>
</file>

<file path=xl/ctrlProps/ctrlProp1196.xml><?xml version="1.0" encoding="utf-8"?>
<formControlPr xmlns="http://schemas.microsoft.com/office/spreadsheetml/2009/9/main" objectType="CheckBox" fmlaLink="$BM$71" lockText="1" noThreeD="1"/>
</file>

<file path=xl/ctrlProps/ctrlProp1197.xml><?xml version="1.0" encoding="utf-8"?>
<formControlPr xmlns="http://schemas.microsoft.com/office/spreadsheetml/2009/9/main" objectType="CheckBox" fmlaLink="$BO$71" lockText="1" noThreeD="1"/>
</file>

<file path=xl/ctrlProps/ctrlProp1198.xml><?xml version="1.0" encoding="utf-8"?>
<formControlPr xmlns="http://schemas.microsoft.com/office/spreadsheetml/2009/9/main" objectType="CheckBox" fmlaLink="$BQ$71" lockText="1" noThreeD="1"/>
</file>

<file path=xl/ctrlProps/ctrlProp1199.xml><?xml version="1.0" encoding="utf-8"?>
<formControlPr xmlns="http://schemas.microsoft.com/office/spreadsheetml/2009/9/main" objectType="CheckBox" fmlaLink="$BS$71" lockText="1" noThreeD="1"/>
</file>

<file path=xl/ctrlProps/ctrlProp1200.xml><?xml version="1.0" encoding="utf-8"?>
<formControlPr xmlns="http://schemas.microsoft.com/office/spreadsheetml/2009/9/main" objectType="CheckBox" fmlaLink="$BU$71" lockText="1" noThreeD="1"/>
</file>

<file path=xl/ctrlProps/ctrlProp1201.xml><?xml version="1.0" encoding="utf-8"?>
<formControlPr xmlns="http://schemas.microsoft.com/office/spreadsheetml/2009/9/main" objectType="CheckBox" fmlaLink="$BW$71" lockText="1" noThreeD="1"/>
</file>

<file path=xl/ctrlProps/ctrlProp1202.xml><?xml version="1.0" encoding="utf-8"?>
<formControlPr xmlns="http://schemas.microsoft.com/office/spreadsheetml/2009/9/main" objectType="CheckBox" fmlaLink="$BY$71" lockText="1" noThreeD="1"/>
</file>

<file path=xl/ctrlProps/ctrlProp1203.xml><?xml version="1.0" encoding="utf-8"?>
<formControlPr xmlns="http://schemas.microsoft.com/office/spreadsheetml/2009/9/main" objectType="CheckBox" fmlaLink="$CA$71" lockText="1" noThreeD="1"/>
</file>

<file path=xl/ctrlProps/ctrlProp1204.xml><?xml version="1.0" encoding="utf-8"?>
<formControlPr xmlns="http://schemas.microsoft.com/office/spreadsheetml/2009/9/main" objectType="CheckBox" fmlaLink="$CC$71" lockText="1" noThreeD="1"/>
</file>

<file path=xl/ctrlProps/ctrlProp1205.xml><?xml version="1.0" encoding="utf-8"?>
<formControlPr xmlns="http://schemas.microsoft.com/office/spreadsheetml/2009/9/main" objectType="CheckBox" fmlaLink="$CE$71" lockText="1" noThreeD="1"/>
</file>

<file path=xl/ctrlProps/ctrlProp1206.xml><?xml version="1.0" encoding="utf-8"?>
<formControlPr xmlns="http://schemas.microsoft.com/office/spreadsheetml/2009/9/main" objectType="CheckBox" fmlaLink="$CG$71" lockText="1" noThreeD="1"/>
</file>

<file path=xl/ctrlProps/ctrlProp1207.xml><?xml version="1.0" encoding="utf-8"?>
<formControlPr xmlns="http://schemas.microsoft.com/office/spreadsheetml/2009/9/main" objectType="CheckBox" fmlaLink="$AG$72" lockText="1" noThreeD="1"/>
</file>

<file path=xl/ctrlProps/ctrlProp1208.xml><?xml version="1.0" encoding="utf-8"?>
<formControlPr xmlns="http://schemas.microsoft.com/office/spreadsheetml/2009/9/main" objectType="CheckBox" fmlaLink="$AH$72" lockText="1" noThreeD="1"/>
</file>

<file path=xl/ctrlProps/ctrlProp1209.xml><?xml version="1.0" encoding="utf-8"?>
<formControlPr xmlns="http://schemas.microsoft.com/office/spreadsheetml/2009/9/main" objectType="CheckBox" fmlaLink="$AK$72" lockText="1" noThreeD="1"/>
</file>

<file path=xl/ctrlProps/ctrlProp1210.xml><?xml version="1.0" encoding="utf-8"?>
<formControlPr xmlns="http://schemas.microsoft.com/office/spreadsheetml/2009/9/main" objectType="CheckBox" fmlaLink="$AW$72" lockText="1" noThreeD="1"/>
</file>

<file path=xl/ctrlProps/ctrlProp1211.xml><?xml version="1.0" encoding="utf-8"?>
<formControlPr xmlns="http://schemas.microsoft.com/office/spreadsheetml/2009/9/main" objectType="CheckBox" fmlaLink="$BG$72" lockText="1" noThreeD="1"/>
</file>

<file path=xl/ctrlProps/ctrlProp1212.xml><?xml version="1.0" encoding="utf-8"?>
<formControlPr xmlns="http://schemas.microsoft.com/office/spreadsheetml/2009/9/main" objectType="CheckBox" fmlaLink="$BI$72" lockText="1" noThreeD="1"/>
</file>

<file path=xl/ctrlProps/ctrlProp1213.xml><?xml version="1.0" encoding="utf-8"?>
<formControlPr xmlns="http://schemas.microsoft.com/office/spreadsheetml/2009/9/main" objectType="CheckBox" fmlaLink="$BK$72" lockText="1" noThreeD="1"/>
</file>

<file path=xl/ctrlProps/ctrlProp1214.xml><?xml version="1.0" encoding="utf-8"?>
<formControlPr xmlns="http://schemas.microsoft.com/office/spreadsheetml/2009/9/main" objectType="CheckBox" fmlaLink="$BM$72" lockText="1" noThreeD="1"/>
</file>

<file path=xl/ctrlProps/ctrlProp1215.xml><?xml version="1.0" encoding="utf-8"?>
<formControlPr xmlns="http://schemas.microsoft.com/office/spreadsheetml/2009/9/main" objectType="CheckBox" fmlaLink="$BO$72" lockText="1" noThreeD="1"/>
</file>

<file path=xl/ctrlProps/ctrlProp1216.xml><?xml version="1.0" encoding="utf-8"?>
<formControlPr xmlns="http://schemas.microsoft.com/office/spreadsheetml/2009/9/main" objectType="CheckBox" fmlaLink="$BQ$72" lockText="1" noThreeD="1"/>
</file>

<file path=xl/ctrlProps/ctrlProp1217.xml><?xml version="1.0" encoding="utf-8"?>
<formControlPr xmlns="http://schemas.microsoft.com/office/spreadsheetml/2009/9/main" objectType="CheckBox" fmlaLink="$BS$72" lockText="1" noThreeD="1"/>
</file>

<file path=xl/ctrlProps/ctrlProp1218.xml><?xml version="1.0" encoding="utf-8"?>
<formControlPr xmlns="http://schemas.microsoft.com/office/spreadsheetml/2009/9/main" objectType="CheckBox" fmlaLink="$BU$72" lockText="1" noThreeD="1"/>
</file>

<file path=xl/ctrlProps/ctrlProp1219.xml><?xml version="1.0" encoding="utf-8"?>
<formControlPr xmlns="http://schemas.microsoft.com/office/spreadsheetml/2009/9/main" objectType="CheckBox" fmlaLink="$BW$72" lockText="1" noThreeD="1"/>
</file>

<file path=xl/ctrlProps/ctrlProp1220.xml><?xml version="1.0" encoding="utf-8"?>
<formControlPr xmlns="http://schemas.microsoft.com/office/spreadsheetml/2009/9/main" objectType="CheckBox" fmlaLink="$BY$72" lockText="1" noThreeD="1"/>
</file>

<file path=xl/ctrlProps/ctrlProp1221.xml><?xml version="1.0" encoding="utf-8"?>
<formControlPr xmlns="http://schemas.microsoft.com/office/spreadsheetml/2009/9/main" objectType="CheckBox" fmlaLink="$CA$72" lockText="1" noThreeD="1"/>
</file>

<file path=xl/ctrlProps/ctrlProp1222.xml><?xml version="1.0" encoding="utf-8"?>
<formControlPr xmlns="http://schemas.microsoft.com/office/spreadsheetml/2009/9/main" objectType="CheckBox" fmlaLink="$CC$72" lockText="1" noThreeD="1"/>
</file>

<file path=xl/ctrlProps/ctrlProp1223.xml><?xml version="1.0" encoding="utf-8"?>
<formControlPr xmlns="http://schemas.microsoft.com/office/spreadsheetml/2009/9/main" objectType="CheckBox" fmlaLink="$CE$72" lockText="1" noThreeD="1"/>
</file>

<file path=xl/ctrlProps/ctrlProp1224.xml><?xml version="1.0" encoding="utf-8"?>
<formControlPr xmlns="http://schemas.microsoft.com/office/spreadsheetml/2009/9/main" objectType="CheckBox" fmlaLink="$CG$72" lockText="1" noThreeD="1"/>
</file>

<file path=xl/ctrlProps/ctrlProp1225.xml><?xml version="1.0" encoding="utf-8"?>
<formControlPr xmlns="http://schemas.microsoft.com/office/spreadsheetml/2009/9/main" objectType="CheckBox" fmlaLink="$AG$73" lockText="1" noThreeD="1"/>
</file>

<file path=xl/ctrlProps/ctrlProp1226.xml><?xml version="1.0" encoding="utf-8"?>
<formControlPr xmlns="http://schemas.microsoft.com/office/spreadsheetml/2009/9/main" objectType="CheckBox" fmlaLink="$AH$73" lockText="1" noThreeD="1"/>
</file>

<file path=xl/ctrlProps/ctrlProp1227.xml><?xml version="1.0" encoding="utf-8"?>
<formControlPr xmlns="http://schemas.microsoft.com/office/spreadsheetml/2009/9/main" objectType="CheckBox" fmlaLink="$AK$73" lockText="1" noThreeD="1"/>
</file>

<file path=xl/ctrlProps/ctrlProp1228.xml><?xml version="1.0" encoding="utf-8"?>
<formControlPr xmlns="http://schemas.microsoft.com/office/spreadsheetml/2009/9/main" objectType="CheckBox" fmlaLink="$AW$73" lockText="1" noThreeD="1"/>
</file>

<file path=xl/ctrlProps/ctrlProp1229.xml><?xml version="1.0" encoding="utf-8"?>
<formControlPr xmlns="http://schemas.microsoft.com/office/spreadsheetml/2009/9/main" objectType="CheckBox" fmlaLink="$BG$73" lockText="1" noThreeD="1"/>
</file>

<file path=xl/ctrlProps/ctrlProp1230.xml><?xml version="1.0" encoding="utf-8"?>
<formControlPr xmlns="http://schemas.microsoft.com/office/spreadsheetml/2009/9/main" objectType="CheckBox" fmlaLink="$BI$73" lockText="1" noThreeD="1"/>
</file>

<file path=xl/ctrlProps/ctrlProp1231.xml><?xml version="1.0" encoding="utf-8"?>
<formControlPr xmlns="http://schemas.microsoft.com/office/spreadsheetml/2009/9/main" objectType="CheckBox" fmlaLink="$BK$73" lockText="1" noThreeD="1"/>
</file>

<file path=xl/ctrlProps/ctrlProp1232.xml><?xml version="1.0" encoding="utf-8"?>
<formControlPr xmlns="http://schemas.microsoft.com/office/spreadsheetml/2009/9/main" objectType="CheckBox" fmlaLink="$BM$73" lockText="1" noThreeD="1"/>
</file>

<file path=xl/ctrlProps/ctrlProp1233.xml><?xml version="1.0" encoding="utf-8"?>
<formControlPr xmlns="http://schemas.microsoft.com/office/spreadsheetml/2009/9/main" objectType="CheckBox" fmlaLink="$BO$73" lockText="1" noThreeD="1"/>
</file>

<file path=xl/ctrlProps/ctrlProp1234.xml><?xml version="1.0" encoding="utf-8"?>
<formControlPr xmlns="http://schemas.microsoft.com/office/spreadsheetml/2009/9/main" objectType="CheckBox" fmlaLink="$BQ$73" lockText="1" noThreeD="1"/>
</file>

<file path=xl/ctrlProps/ctrlProp1235.xml><?xml version="1.0" encoding="utf-8"?>
<formControlPr xmlns="http://schemas.microsoft.com/office/spreadsheetml/2009/9/main" objectType="CheckBox" fmlaLink="$BS$73" lockText="1" noThreeD="1"/>
</file>

<file path=xl/ctrlProps/ctrlProp1236.xml><?xml version="1.0" encoding="utf-8"?>
<formControlPr xmlns="http://schemas.microsoft.com/office/spreadsheetml/2009/9/main" objectType="CheckBox" fmlaLink="$BU$73" lockText="1" noThreeD="1"/>
</file>

<file path=xl/ctrlProps/ctrlProp1237.xml><?xml version="1.0" encoding="utf-8"?>
<formControlPr xmlns="http://schemas.microsoft.com/office/spreadsheetml/2009/9/main" objectType="CheckBox" fmlaLink="$BW$73" lockText="1" noThreeD="1"/>
</file>

<file path=xl/ctrlProps/ctrlProp1238.xml><?xml version="1.0" encoding="utf-8"?>
<formControlPr xmlns="http://schemas.microsoft.com/office/spreadsheetml/2009/9/main" objectType="CheckBox" fmlaLink="$BY$73" lockText="1" noThreeD="1"/>
</file>

<file path=xl/ctrlProps/ctrlProp1239.xml><?xml version="1.0" encoding="utf-8"?>
<formControlPr xmlns="http://schemas.microsoft.com/office/spreadsheetml/2009/9/main" objectType="CheckBox" fmlaLink="$CA$73" lockText="1" noThreeD="1"/>
</file>

<file path=xl/ctrlProps/ctrlProp1240.xml><?xml version="1.0" encoding="utf-8"?>
<formControlPr xmlns="http://schemas.microsoft.com/office/spreadsheetml/2009/9/main" objectType="CheckBox" fmlaLink="$CC$73" lockText="1" noThreeD="1"/>
</file>

<file path=xl/ctrlProps/ctrlProp1241.xml><?xml version="1.0" encoding="utf-8"?>
<formControlPr xmlns="http://schemas.microsoft.com/office/spreadsheetml/2009/9/main" objectType="CheckBox" fmlaLink="$CE$73" lockText="1" noThreeD="1"/>
</file>

<file path=xl/ctrlProps/ctrlProp1242.xml><?xml version="1.0" encoding="utf-8"?>
<formControlPr xmlns="http://schemas.microsoft.com/office/spreadsheetml/2009/9/main" objectType="CheckBox" fmlaLink="$CG$73" lockText="1" noThreeD="1"/>
</file>

<file path=xl/ctrlProps/ctrlProp1243.xml><?xml version="1.0" encoding="utf-8"?>
<formControlPr xmlns="http://schemas.microsoft.com/office/spreadsheetml/2009/9/main" objectType="CheckBox" fmlaLink="$AG$74" lockText="1" noThreeD="1"/>
</file>

<file path=xl/ctrlProps/ctrlProp1244.xml><?xml version="1.0" encoding="utf-8"?>
<formControlPr xmlns="http://schemas.microsoft.com/office/spreadsheetml/2009/9/main" objectType="CheckBox" fmlaLink="$AH$74" lockText="1" noThreeD="1"/>
</file>

<file path=xl/ctrlProps/ctrlProp1245.xml><?xml version="1.0" encoding="utf-8"?>
<formControlPr xmlns="http://schemas.microsoft.com/office/spreadsheetml/2009/9/main" objectType="CheckBox" fmlaLink="$AK$74" lockText="1" noThreeD="1"/>
</file>

<file path=xl/ctrlProps/ctrlProp1246.xml><?xml version="1.0" encoding="utf-8"?>
<formControlPr xmlns="http://schemas.microsoft.com/office/spreadsheetml/2009/9/main" objectType="CheckBox" fmlaLink="$AW$74" lockText="1" noThreeD="1"/>
</file>

<file path=xl/ctrlProps/ctrlProp1247.xml><?xml version="1.0" encoding="utf-8"?>
<formControlPr xmlns="http://schemas.microsoft.com/office/spreadsheetml/2009/9/main" objectType="CheckBox" fmlaLink="$BG$74" lockText="1" noThreeD="1"/>
</file>

<file path=xl/ctrlProps/ctrlProp1248.xml><?xml version="1.0" encoding="utf-8"?>
<formControlPr xmlns="http://schemas.microsoft.com/office/spreadsheetml/2009/9/main" objectType="CheckBox" fmlaLink="$BI$74" lockText="1" noThreeD="1"/>
</file>

<file path=xl/ctrlProps/ctrlProp1249.xml><?xml version="1.0" encoding="utf-8"?>
<formControlPr xmlns="http://schemas.microsoft.com/office/spreadsheetml/2009/9/main" objectType="CheckBox" fmlaLink="$BK$74" lockText="1" noThreeD="1"/>
</file>

<file path=xl/ctrlProps/ctrlProp1250.xml><?xml version="1.0" encoding="utf-8"?>
<formControlPr xmlns="http://schemas.microsoft.com/office/spreadsheetml/2009/9/main" objectType="CheckBox" fmlaLink="$BM$74" lockText="1" noThreeD="1"/>
</file>

<file path=xl/ctrlProps/ctrlProp1251.xml><?xml version="1.0" encoding="utf-8"?>
<formControlPr xmlns="http://schemas.microsoft.com/office/spreadsheetml/2009/9/main" objectType="CheckBox" fmlaLink="$BO$74" lockText="1" noThreeD="1"/>
</file>

<file path=xl/ctrlProps/ctrlProp1252.xml><?xml version="1.0" encoding="utf-8"?>
<formControlPr xmlns="http://schemas.microsoft.com/office/spreadsheetml/2009/9/main" objectType="CheckBox" fmlaLink="$BQ$74" lockText="1" noThreeD="1"/>
</file>

<file path=xl/ctrlProps/ctrlProp1253.xml><?xml version="1.0" encoding="utf-8"?>
<formControlPr xmlns="http://schemas.microsoft.com/office/spreadsheetml/2009/9/main" objectType="CheckBox" fmlaLink="$BS$74" lockText="1" noThreeD="1"/>
</file>

<file path=xl/ctrlProps/ctrlProp1254.xml><?xml version="1.0" encoding="utf-8"?>
<formControlPr xmlns="http://schemas.microsoft.com/office/spreadsheetml/2009/9/main" objectType="CheckBox" fmlaLink="$BU$74" lockText="1" noThreeD="1"/>
</file>

<file path=xl/ctrlProps/ctrlProp1255.xml><?xml version="1.0" encoding="utf-8"?>
<formControlPr xmlns="http://schemas.microsoft.com/office/spreadsheetml/2009/9/main" objectType="CheckBox" fmlaLink="$BW$74" lockText="1" noThreeD="1"/>
</file>

<file path=xl/ctrlProps/ctrlProp1256.xml><?xml version="1.0" encoding="utf-8"?>
<formControlPr xmlns="http://schemas.microsoft.com/office/spreadsheetml/2009/9/main" objectType="CheckBox" fmlaLink="$BY$74" lockText="1" noThreeD="1"/>
</file>

<file path=xl/ctrlProps/ctrlProp1257.xml><?xml version="1.0" encoding="utf-8"?>
<formControlPr xmlns="http://schemas.microsoft.com/office/spreadsheetml/2009/9/main" objectType="CheckBox" fmlaLink="$CA$74" lockText="1" noThreeD="1"/>
</file>

<file path=xl/ctrlProps/ctrlProp1258.xml><?xml version="1.0" encoding="utf-8"?>
<formControlPr xmlns="http://schemas.microsoft.com/office/spreadsheetml/2009/9/main" objectType="CheckBox" fmlaLink="$CC$74" lockText="1" noThreeD="1"/>
</file>

<file path=xl/ctrlProps/ctrlProp1259.xml><?xml version="1.0" encoding="utf-8"?>
<formControlPr xmlns="http://schemas.microsoft.com/office/spreadsheetml/2009/9/main" objectType="CheckBox" fmlaLink="$CE$74" lockText="1" noThreeD="1"/>
</file>

<file path=xl/ctrlProps/ctrlProp1260.xml><?xml version="1.0" encoding="utf-8"?>
<formControlPr xmlns="http://schemas.microsoft.com/office/spreadsheetml/2009/9/main" objectType="CheckBox" fmlaLink="$CG$74" lockText="1" noThreeD="1"/>
</file>

<file path=xl/ctrlProps/ctrlProp1261.xml><?xml version="1.0" encoding="utf-8"?>
<formControlPr xmlns="http://schemas.microsoft.com/office/spreadsheetml/2009/9/main" objectType="CheckBox" fmlaLink="$AG$75" lockText="1" noThreeD="1"/>
</file>

<file path=xl/ctrlProps/ctrlProp1262.xml><?xml version="1.0" encoding="utf-8"?>
<formControlPr xmlns="http://schemas.microsoft.com/office/spreadsheetml/2009/9/main" objectType="CheckBox" fmlaLink="$AH$75" lockText="1" noThreeD="1"/>
</file>

<file path=xl/ctrlProps/ctrlProp1263.xml><?xml version="1.0" encoding="utf-8"?>
<formControlPr xmlns="http://schemas.microsoft.com/office/spreadsheetml/2009/9/main" objectType="CheckBox" fmlaLink="$AK$75" lockText="1" noThreeD="1"/>
</file>

<file path=xl/ctrlProps/ctrlProp1264.xml><?xml version="1.0" encoding="utf-8"?>
<formControlPr xmlns="http://schemas.microsoft.com/office/spreadsheetml/2009/9/main" objectType="CheckBox" fmlaLink="$AW$75" lockText="1" noThreeD="1"/>
</file>

<file path=xl/ctrlProps/ctrlProp1265.xml><?xml version="1.0" encoding="utf-8"?>
<formControlPr xmlns="http://schemas.microsoft.com/office/spreadsheetml/2009/9/main" objectType="CheckBox" fmlaLink="$BG$75" lockText="1" noThreeD="1"/>
</file>

<file path=xl/ctrlProps/ctrlProp1266.xml><?xml version="1.0" encoding="utf-8"?>
<formControlPr xmlns="http://schemas.microsoft.com/office/spreadsheetml/2009/9/main" objectType="CheckBox" fmlaLink="$BI$75" lockText="1" noThreeD="1"/>
</file>

<file path=xl/ctrlProps/ctrlProp1267.xml><?xml version="1.0" encoding="utf-8"?>
<formControlPr xmlns="http://schemas.microsoft.com/office/spreadsheetml/2009/9/main" objectType="CheckBox" fmlaLink="$BK$75" lockText="1" noThreeD="1"/>
</file>

<file path=xl/ctrlProps/ctrlProp1268.xml><?xml version="1.0" encoding="utf-8"?>
<formControlPr xmlns="http://schemas.microsoft.com/office/spreadsheetml/2009/9/main" objectType="CheckBox" fmlaLink="$BM$75" lockText="1" noThreeD="1"/>
</file>

<file path=xl/ctrlProps/ctrlProp1269.xml><?xml version="1.0" encoding="utf-8"?>
<formControlPr xmlns="http://schemas.microsoft.com/office/spreadsheetml/2009/9/main" objectType="CheckBox" fmlaLink="$BO$75" lockText="1" noThreeD="1"/>
</file>

<file path=xl/ctrlProps/ctrlProp1270.xml><?xml version="1.0" encoding="utf-8"?>
<formControlPr xmlns="http://schemas.microsoft.com/office/spreadsheetml/2009/9/main" objectType="CheckBox" fmlaLink="$BQ$75" lockText="1" noThreeD="1"/>
</file>

<file path=xl/ctrlProps/ctrlProp1271.xml><?xml version="1.0" encoding="utf-8"?>
<formControlPr xmlns="http://schemas.microsoft.com/office/spreadsheetml/2009/9/main" objectType="CheckBox" fmlaLink="$BS$75" lockText="1" noThreeD="1"/>
</file>

<file path=xl/ctrlProps/ctrlProp1272.xml><?xml version="1.0" encoding="utf-8"?>
<formControlPr xmlns="http://schemas.microsoft.com/office/spreadsheetml/2009/9/main" objectType="CheckBox" fmlaLink="$BU$75" lockText="1" noThreeD="1"/>
</file>

<file path=xl/ctrlProps/ctrlProp1273.xml><?xml version="1.0" encoding="utf-8"?>
<formControlPr xmlns="http://schemas.microsoft.com/office/spreadsheetml/2009/9/main" objectType="CheckBox" fmlaLink="$BW$75" lockText="1" noThreeD="1"/>
</file>

<file path=xl/ctrlProps/ctrlProp1274.xml><?xml version="1.0" encoding="utf-8"?>
<formControlPr xmlns="http://schemas.microsoft.com/office/spreadsheetml/2009/9/main" objectType="CheckBox" fmlaLink="$BY$75" lockText="1" noThreeD="1"/>
</file>

<file path=xl/ctrlProps/ctrlProp1275.xml><?xml version="1.0" encoding="utf-8"?>
<formControlPr xmlns="http://schemas.microsoft.com/office/spreadsheetml/2009/9/main" objectType="CheckBox" fmlaLink="$CA$75" lockText="1" noThreeD="1"/>
</file>

<file path=xl/ctrlProps/ctrlProp1276.xml><?xml version="1.0" encoding="utf-8"?>
<formControlPr xmlns="http://schemas.microsoft.com/office/spreadsheetml/2009/9/main" objectType="CheckBox" fmlaLink="$CC$75" lockText="1" noThreeD="1"/>
</file>

<file path=xl/ctrlProps/ctrlProp1277.xml><?xml version="1.0" encoding="utf-8"?>
<formControlPr xmlns="http://schemas.microsoft.com/office/spreadsheetml/2009/9/main" objectType="CheckBox" fmlaLink="$CE$75" lockText="1" noThreeD="1"/>
</file>

<file path=xl/ctrlProps/ctrlProp1278.xml><?xml version="1.0" encoding="utf-8"?>
<formControlPr xmlns="http://schemas.microsoft.com/office/spreadsheetml/2009/9/main" objectType="CheckBox" fmlaLink="$CG$75" lockText="1" noThreeD="1"/>
</file>

<file path=xl/ctrlProps/ctrlProp1279.xml><?xml version="1.0" encoding="utf-8"?>
<formControlPr xmlns="http://schemas.microsoft.com/office/spreadsheetml/2009/9/main" objectType="CheckBox" fmlaLink="$AG$76" lockText="1" noThreeD="1"/>
</file>

<file path=xl/ctrlProps/ctrlProp1280.xml><?xml version="1.0" encoding="utf-8"?>
<formControlPr xmlns="http://schemas.microsoft.com/office/spreadsheetml/2009/9/main" objectType="CheckBox" fmlaLink="$AH$76" lockText="1" noThreeD="1"/>
</file>

<file path=xl/ctrlProps/ctrlProp1281.xml><?xml version="1.0" encoding="utf-8"?>
<formControlPr xmlns="http://schemas.microsoft.com/office/spreadsheetml/2009/9/main" objectType="CheckBox" fmlaLink="$AK$76" lockText="1" noThreeD="1"/>
</file>

<file path=xl/ctrlProps/ctrlProp1282.xml><?xml version="1.0" encoding="utf-8"?>
<formControlPr xmlns="http://schemas.microsoft.com/office/spreadsheetml/2009/9/main" objectType="CheckBox" fmlaLink="$AW$76" lockText="1" noThreeD="1"/>
</file>

<file path=xl/ctrlProps/ctrlProp1283.xml><?xml version="1.0" encoding="utf-8"?>
<formControlPr xmlns="http://schemas.microsoft.com/office/spreadsheetml/2009/9/main" objectType="CheckBox" fmlaLink="$BG$76" lockText="1" noThreeD="1"/>
</file>

<file path=xl/ctrlProps/ctrlProp1284.xml><?xml version="1.0" encoding="utf-8"?>
<formControlPr xmlns="http://schemas.microsoft.com/office/spreadsheetml/2009/9/main" objectType="CheckBox" fmlaLink="$BI$76" lockText="1" noThreeD="1"/>
</file>

<file path=xl/ctrlProps/ctrlProp1285.xml><?xml version="1.0" encoding="utf-8"?>
<formControlPr xmlns="http://schemas.microsoft.com/office/spreadsheetml/2009/9/main" objectType="CheckBox" fmlaLink="$BK$76" lockText="1" noThreeD="1"/>
</file>

<file path=xl/ctrlProps/ctrlProp1286.xml><?xml version="1.0" encoding="utf-8"?>
<formControlPr xmlns="http://schemas.microsoft.com/office/spreadsheetml/2009/9/main" objectType="CheckBox" fmlaLink="$BM$76" lockText="1" noThreeD="1"/>
</file>

<file path=xl/ctrlProps/ctrlProp1287.xml><?xml version="1.0" encoding="utf-8"?>
<formControlPr xmlns="http://schemas.microsoft.com/office/spreadsheetml/2009/9/main" objectType="CheckBox" fmlaLink="$BO$76" lockText="1" noThreeD="1"/>
</file>

<file path=xl/ctrlProps/ctrlProp1288.xml><?xml version="1.0" encoding="utf-8"?>
<formControlPr xmlns="http://schemas.microsoft.com/office/spreadsheetml/2009/9/main" objectType="CheckBox" fmlaLink="$BQ$76" lockText="1" noThreeD="1"/>
</file>

<file path=xl/ctrlProps/ctrlProp1289.xml><?xml version="1.0" encoding="utf-8"?>
<formControlPr xmlns="http://schemas.microsoft.com/office/spreadsheetml/2009/9/main" objectType="CheckBox" fmlaLink="$BS$76" lockText="1" noThreeD="1"/>
</file>

<file path=xl/ctrlProps/ctrlProp1290.xml><?xml version="1.0" encoding="utf-8"?>
<formControlPr xmlns="http://schemas.microsoft.com/office/spreadsheetml/2009/9/main" objectType="CheckBox" fmlaLink="$BU$76" lockText="1" noThreeD="1"/>
</file>

<file path=xl/ctrlProps/ctrlProp1291.xml><?xml version="1.0" encoding="utf-8"?>
<formControlPr xmlns="http://schemas.microsoft.com/office/spreadsheetml/2009/9/main" objectType="CheckBox" fmlaLink="$BW$76" lockText="1" noThreeD="1"/>
</file>

<file path=xl/ctrlProps/ctrlProp1292.xml><?xml version="1.0" encoding="utf-8"?>
<formControlPr xmlns="http://schemas.microsoft.com/office/spreadsheetml/2009/9/main" objectType="CheckBox" fmlaLink="$BY$76" lockText="1" noThreeD="1"/>
</file>

<file path=xl/ctrlProps/ctrlProp1293.xml><?xml version="1.0" encoding="utf-8"?>
<formControlPr xmlns="http://schemas.microsoft.com/office/spreadsheetml/2009/9/main" objectType="CheckBox" fmlaLink="$CA$76" lockText="1" noThreeD="1"/>
</file>

<file path=xl/ctrlProps/ctrlProp1294.xml><?xml version="1.0" encoding="utf-8"?>
<formControlPr xmlns="http://schemas.microsoft.com/office/spreadsheetml/2009/9/main" objectType="CheckBox" fmlaLink="$CC$76" lockText="1" noThreeD="1"/>
</file>

<file path=xl/ctrlProps/ctrlProp1295.xml><?xml version="1.0" encoding="utf-8"?>
<formControlPr xmlns="http://schemas.microsoft.com/office/spreadsheetml/2009/9/main" objectType="CheckBox" fmlaLink="$CE$76" lockText="1" noThreeD="1"/>
</file>

<file path=xl/ctrlProps/ctrlProp1296.xml><?xml version="1.0" encoding="utf-8"?>
<formControlPr xmlns="http://schemas.microsoft.com/office/spreadsheetml/2009/9/main" objectType="CheckBox" fmlaLink="$CG$76" lockText="1" noThreeD="1"/>
</file>

<file path=xl/ctrlProps/ctrlProp1297.xml><?xml version="1.0" encoding="utf-8"?>
<formControlPr xmlns="http://schemas.microsoft.com/office/spreadsheetml/2009/9/main" objectType="CheckBox" fmlaLink="$AG$77" lockText="1" noThreeD="1"/>
</file>

<file path=xl/ctrlProps/ctrlProp1298.xml><?xml version="1.0" encoding="utf-8"?>
<formControlPr xmlns="http://schemas.microsoft.com/office/spreadsheetml/2009/9/main" objectType="CheckBox" fmlaLink="$AH$77" lockText="1" noThreeD="1"/>
</file>

<file path=xl/ctrlProps/ctrlProp1299.xml><?xml version="1.0" encoding="utf-8"?>
<formControlPr xmlns="http://schemas.microsoft.com/office/spreadsheetml/2009/9/main" objectType="CheckBox" fmlaLink="$AK$77" lockText="1" noThreeD="1"/>
</file>

<file path=xl/ctrlProps/ctrlProp1300.xml><?xml version="1.0" encoding="utf-8"?>
<formControlPr xmlns="http://schemas.microsoft.com/office/spreadsheetml/2009/9/main" objectType="CheckBox" fmlaLink="$AW$77" lockText="1" noThreeD="1"/>
</file>

<file path=xl/ctrlProps/ctrlProp1301.xml><?xml version="1.0" encoding="utf-8"?>
<formControlPr xmlns="http://schemas.microsoft.com/office/spreadsheetml/2009/9/main" objectType="CheckBox" fmlaLink="$BG$77" lockText="1" noThreeD="1"/>
</file>

<file path=xl/ctrlProps/ctrlProp1302.xml><?xml version="1.0" encoding="utf-8"?>
<formControlPr xmlns="http://schemas.microsoft.com/office/spreadsheetml/2009/9/main" objectType="CheckBox" fmlaLink="$BI$77" lockText="1" noThreeD="1"/>
</file>

<file path=xl/ctrlProps/ctrlProp1303.xml><?xml version="1.0" encoding="utf-8"?>
<formControlPr xmlns="http://schemas.microsoft.com/office/spreadsheetml/2009/9/main" objectType="CheckBox" fmlaLink="$BK$77" lockText="1" noThreeD="1"/>
</file>

<file path=xl/ctrlProps/ctrlProp1304.xml><?xml version="1.0" encoding="utf-8"?>
<formControlPr xmlns="http://schemas.microsoft.com/office/spreadsheetml/2009/9/main" objectType="CheckBox" fmlaLink="$BM$77" lockText="1" noThreeD="1"/>
</file>

<file path=xl/ctrlProps/ctrlProp1305.xml><?xml version="1.0" encoding="utf-8"?>
<formControlPr xmlns="http://schemas.microsoft.com/office/spreadsheetml/2009/9/main" objectType="CheckBox" fmlaLink="$BO$77" lockText="1" noThreeD="1"/>
</file>

<file path=xl/ctrlProps/ctrlProp1306.xml><?xml version="1.0" encoding="utf-8"?>
<formControlPr xmlns="http://schemas.microsoft.com/office/spreadsheetml/2009/9/main" objectType="CheckBox" fmlaLink="$BQ$77" lockText="1" noThreeD="1"/>
</file>

<file path=xl/ctrlProps/ctrlProp1307.xml><?xml version="1.0" encoding="utf-8"?>
<formControlPr xmlns="http://schemas.microsoft.com/office/spreadsheetml/2009/9/main" objectType="CheckBox" fmlaLink="$BS$77" lockText="1" noThreeD="1"/>
</file>

<file path=xl/ctrlProps/ctrlProp1308.xml><?xml version="1.0" encoding="utf-8"?>
<formControlPr xmlns="http://schemas.microsoft.com/office/spreadsheetml/2009/9/main" objectType="CheckBox" fmlaLink="$BU$77" lockText="1" noThreeD="1"/>
</file>

<file path=xl/ctrlProps/ctrlProp1309.xml><?xml version="1.0" encoding="utf-8"?>
<formControlPr xmlns="http://schemas.microsoft.com/office/spreadsheetml/2009/9/main" objectType="CheckBox" fmlaLink="$BW$77" lockText="1" noThreeD="1"/>
</file>

<file path=xl/ctrlProps/ctrlProp1310.xml><?xml version="1.0" encoding="utf-8"?>
<formControlPr xmlns="http://schemas.microsoft.com/office/spreadsheetml/2009/9/main" objectType="CheckBox" fmlaLink="$BY$77" lockText="1" noThreeD="1"/>
</file>

<file path=xl/ctrlProps/ctrlProp1311.xml><?xml version="1.0" encoding="utf-8"?>
<formControlPr xmlns="http://schemas.microsoft.com/office/spreadsheetml/2009/9/main" objectType="CheckBox" fmlaLink="$CA$77" lockText="1" noThreeD="1"/>
</file>

<file path=xl/ctrlProps/ctrlProp1312.xml><?xml version="1.0" encoding="utf-8"?>
<formControlPr xmlns="http://schemas.microsoft.com/office/spreadsheetml/2009/9/main" objectType="CheckBox" fmlaLink="$CC$77" lockText="1" noThreeD="1"/>
</file>

<file path=xl/ctrlProps/ctrlProp1313.xml><?xml version="1.0" encoding="utf-8"?>
<formControlPr xmlns="http://schemas.microsoft.com/office/spreadsheetml/2009/9/main" objectType="CheckBox" fmlaLink="$CE$77" lockText="1" noThreeD="1"/>
</file>

<file path=xl/ctrlProps/ctrlProp1314.xml><?xml version="1.0" encoding="utf-8"?>
<formControlPr xmlns="http://schemas.microsoft.com/office/spreadsheetml/2009/9/main" objectType="CheckBox" fmlaLink="$CG$77" lockText="1" noThreeD="1"/>
</file>

<file path=xl/ctrlProps/ctrlProp1315.xml><?xml version="1.0" encoding="utf-8"?>
<formControlPr xmlns="http://schemas.microsoft.com/office/spreadsheetml/2009/9/main" objectType="CheckBox" fmlaLink="$AG$78" lockText="1" noThreeD="1"/>
</file>

<file path=xl/ctrlProps/ctrlProp1316.xml><?xml version="1.0" encoding="utf-8"?>
<formControlPr xmlns="http://schemas.microsoft.com/office/spreadsheetml/2009/9/main" objectType="CheckBox" fmlaLink="$AH$78" lockText="1" noThreeD="1"/>
</file>

<file path=xl/ctrlProps/ctrlProp1317.xml><?xml version="1.0" encoding="utf-8"?>
<formControlPr xmlns="http://schemas.microsoft.com/office/spreadsheetml/2009/9/main" objectType="CheckBox" fmlaLink="$AK$78" lockText="1" noThreeD="1"/>
</file>

<file path=xl/ctrlProps/ctrlProp1318.xml><?xml version="1.0" encoding="utf-8"?>
<formControlPr xmlns="http://schemas.microsoft.com/office/spreadsheetml/2009/9/main" objectType="CheckBox" fmlaLink="$AW$78" lockText="1" noThreeD="1"/>
</file>

<file path=xl/ctrlProps/ctrlProp1319.xml><?xml version="1.0" encoding="utf-8"?>
<formControlPr xmlns="http://schemas.microsoft.com/office/spreadsheetml/2009/9/main" objectType="CheckBox" fmlaLink="$BG$78" lockText="1" noThreeD="1"/>
</file>

<file path=xl/ctrlProps/ctrlProp1320.xml><?xml version="1.0" encoding="utf-8"?>
<formControlPr xmlns="http://schemas.microsoft.com/office/spreadsheetml/2009/9/main" objectType="CheckBox" fmlaLink="$BI$78" lockText="1" noThreeD="1"/>
</file>

<file path=xl/ctrlProps/ctrlProp1321.xml><?xml version="1.0" encoding="utf-8"?>
<formControlPr xmlns="http://schemas.microsoft.com/office/spreadsheetml/2009/9/main" objectType="CheckBox" fmlaLink="$BK$78" lockText="1" noThreeD="1"/>
</file>

<file path=xl/ctrlProps/ctrlProp1322.xml><?xml version="1.0" encoding="utf-8"?>
<formControlPr xmlns="http://schemas.microsoft.com/office/spreadsheetml/2009/9/main" objectType="CheckBox" fmlaLink="$BM$78" lockText="1" noThreeD="1"/>
</file>

<file path=xl/ctrlProps/ctrlProp1323.xml><?xml version="1.0" encoding="utf-8"?>
<formControlPr xmlns="http://schemas.microsoft.com/office/spreadsheetml/2009/9/main" objectType="CheckBox" fmlaLink="$BO$78" lockText="1" noThreeD="1"/>
</file>

<file path=xl/ctrlProps/ctrlProp1324.xml><?xml version="1.0" encoding="utf-8"?>
<formControlPr xmlns="http://schemas.microsoft.com/office/spreadsheetml/2009/9/main" objectType="CheckBox" fmlaLink="$BQ$78" lockText="1" noThreeD="1"/>
</file>

<file path=xl/ctrlProps/ctrlProp1325.xml><?xml version="1.0" encoding="utf-8"?>
<formControlPr xmlns="http://schemas.microsoft.com/office/spreadsheetml/2009/9/main" objectType="CheckBox" fmlaLink="$BS$78" lockText="1" noThreeD="1"/>
</file>

<file path=xl/ctrlProps/ctrlProp1326.xml><?xml version="1.0" encoding="utf-8"?>
<formControlPr xmlns="http://schemas.microsoft.com/office/spreadsheetml/2009/9/main" objectType="CheckBox" fmlaLink="$BU$78" lockText="1" noThreeD="1"/>
</file>

<file path=xl/ctrlProps/ctrlProp1327.xml><?xml version="1.0" encoding="utf-8"?>
<formControlPr xmlns="http://schemas.microsoft.com/office/spreadsheetml/2009/9/main" objectType="CheckBox" fmlaLink="$BW$78" lockText="1" noThreeD="1"/>
</file>

<file path=xl/ctrlProps/ctrlProp1328.xml><?xml version="1.0" encoding="utf-8"?>
<formControlPr xmlns="http://schemas.microsoft.com/office/spreadsheetml/2009/9/main" objectType="CheckBox" fmlaLink="$BY$78" lockText="1" noThreeD="1"/>
</file>

<file path=xl/ctrlProps/ctrlProp1329.xml><?xml version="1.0" encoding="utf-8"?>
<formControlPr xmlns="http://schemas.microsoft.com/office/spreadsheetml/2009/9/main" objectType="CheckBox" fmlaLink="$CA$78" lockText="1" noThreeD="1"/>
</file>

<file path=xl/ctrlProps/ctrlProp1330.xml><?xml version="1.0" encoding="utf-8"?>
<formControlPr xmlns="http://schemas.microsoft.com/office/spreadsheetml/2009/9/main" objectType="CheckBox" fmlaLink="$CC$78" lockText="1" noThreeD="1"/>
</file>

<file path=xl/ctrlProps/ctrlProp1331.xml><?xml version="1.0" encoding="utf-8"?>
<formControlPr xmlns="http://schemas.microsoft.com/office/spreadsheetml/2009/9/main" objectType="CheckBox" fmlaLink="$CE$78" lockText="1" noThreeD="1"/>
</file>

<file path=xl/ctrlProps/ctrlProp1332.xml><?xml version="1.0" encoding="utf-8"?>
<formControlPr xmlns="http://schemas.microsoft.com/office/spreadsheetml/2009/9/main" objectType="CheckBox" fmlaLink="$CG$78" lockText="1" noThreeD="1"/>
</file>

<file path=xl/ctrlProps/ctrlProp1333.xml><?xml version="1.0" encoding="utf-8"?>
<formControlPr xmlns="http://schemas.microsoft.com/office/spreadsheetml/2009/9/main" objectType="CheckBox" fmlaLink="$AG$79" lockText="1" noThreeD="1"/>
</file>

<file path=xl/ctrlProps/ctrlProp1334.xml><?xml version="1.0" encoding="utf-8"?>
<formControlPr xmlns="http://schemas.microsoft.com/office/spreadsheetml/2009/9/main" objectType="CheckBox" fmlaLink="$AH$79" lockText="1" noThreeD="1"/>
</file>

<file path=xl/ctrlProps/ctrlProp1335.xml><?xml version="1.0" encoding="utf-8"?>
<formControlPr xmlns="http://schemas.microsoft.com/office/spreadsheetml/2009/9/main" objectType="CheckBox" fmlaLink="$AK$79" lockText="1" noThreeD="1"/>
</file>

<file path=xl/ctrlProps/ctrlProp1336.xml><?xml version="1.0" encoding="utf-8"?>
<formControlPr xmlns="http://schemas.microsoft.com/office/spreadsheetml/2009/9/main" objectType="CheckBox" fmlaLink="$AW$79" lockText="1" noThreeD="1"/>
</file>

<file path=xl/ctrlProps/ctrlProp1337.xml><?xml version="1.0" encoding="utf-8"?>
<formControlPr xmlns="http://schemas.microsoft.com/office/spreadsheetml/2009/9/main" objectType="CheckBox" fmlaLink="$BG$79" lockText="1" noThreeD="1"/>
</file>

<file path=xl/ctrlProps/ctrlProp1338.xml><?xml version="1.0" encoding="utf-8"?>
<formControlPr xmlns="http://schemas.microsoft.com/office/spreadsheetml/2009/9/main" objectType="CheckBox" fmlaLink="$BI$79" lockText="1" noThreeD="1"/>
</file>

<file path=xl/ctrlProps/ctrlProp1339.xml><?xml version="1.0" encoding="utf-8"?>
<formControlPr xmlns="http://schemas.microsoft.com/office/spreadsheetml/2009/9/main" objectType="CheckBox" fmlaLink="$BK$79" lockText="1" noThreeD="1"/>
</file>

<file path=xl/ctrlProps/ctrlProp1340.xml><?xml version="1.0" encoding="utf-8"?>
<formControlPr xmlns="http://schemas.microsoft.com/office/spreadsheetml/2009/9/main" objectType="CheckBox" fmlaLink="$BM$79" lockText="1" noThreeD="1"/>
</file>

<file path=xl/ctrlProps/ctrlProp1341.xml><?xml version="1.0" encoding="utf-8"?>
<formControlPr xmlns="http://schemas.microsoft.com/office/spreadsheetml/2009/9/main" objectType="CheckBox" fmlaLink="$BO$79" lockText="1" noThreeD="1"/>
</file>

<file path=xl/ctrlProps/ctrlProp1342.xml><?xml version="1.0" encoding="utf-8"?>
<formControlPr xmlns="http://schemas.microsoft.com/office/spreadsheetml/2009/9/main" objectType="CheckBox" fmlaLink="$BQ$79" lockText="1" noThreeD="1"/>
</file>

<file path=xl/ctrlProps/ctrlProp1343.xml><?xml version="1.0" encoding="utf-8"?>
<formControlPr xmlns="http://schemas.microsoft.com/office/spreadsheetml/2009/9/main" objectType="CheckBox" fmlaLink="$BS$79" lockText="1" noThreeD="1"/>
</file>

<file path=xl/ctrlProps/ctrlProp1344.xml><?xml version="1.0" encoding="utf-8"?>
<formControlPr xmlns="http://schemas.microsoft.com/office/spreadsheetml/2009/9/main" objectType="CheckBox" fmlaLink="$BU$79" lockText="1" noThreeD="1"/>
</file>

<file path=xl/ctrlProps/ctrlProp1345.xml><?xml version="1.0" encoding="utf-8"?>
<formControlPr xmlns="http://schemas.microsoft.com/office/spreadsheetml/2009/9/main" objectType="CheckBox" fmlaLink="$BW$79" lockText="1" noThreeD="1"/>
</file>

<file path=xl/ctrlProps/ctrlProp1346.xml><?xml version="1.0" encoding="utf-8"?>
<formControlPr xmlns="http://schemas.microsoft.com/office/spreadsheetml/2009/9/main" objectType="CheckBox" fmlaLink="$BY$79" lockText="1" noThreeD="1"/>
</file>

<file path=xl/ctrlProps/ctrlProp1347.xml><?xml version="1.0" encoding="utf-8"?>
<formControlPr xmlns="http://schemas.microsoft.com/office/spreadsheetml/2009/9/main" objectType="CheckBox" fmlaLink="$CA$79" lockText="1" noThreeD="1"/>
</file>

<file path=xl/ctrlProps/ctrlProp1348.xml><?xml version="1.0" encoding="utf-8"?>
<formControlPr xmlns="http://schemas.microsoft.com/office/spreadsheetml/2009/9/main" objectType="CheckBox" fmlaLink="$CC$79" lockText="1" noThreeD="1"/>
</file>

<file path=xl/ctrlProps/ctrlProp1349.xml><?xml version="1.0" encoding="utf-8"?>
<formControlPr xmlns="http://schemas.microsoft.com/office/spreadsheetml/2009/9/main" objectType="CheckBox" fmlaLink="$CE$79" lockText="1" noThreeD="1"/>
</file>

<file path=xl/ctrlProps/ctrlProp1350.xml><?xml version="1.0" encoding="utf-8"?>
<formControlPr xmlns="http://schemas.microsoft.com/office/spreadsheetml/2009/9/main" objectType="CheckBox" fmlaLink="$CG$79" lockText="1" noThreeD="1"/>
</file>

<file path=xl/ctrlProps/ctrlProp1351.xml><?xml version="1.0" encoding="utf-8"?>
<formControlPr xmlns="http://schemas.microsoft.com/office/spreadsheetml/2009/9/main" objectType="CheckBox" fmlaLink="$AG$80" lockText="1" noThreeD="1"/>
</file>

<file path=xl/ctrlProps/ctrlProp1352.xml><?xml version="1.0" encoding="utf-8"?>
<formControlPr xmlns="http://schemas.microsoft.com/office/spreadsheetml/2009/9/main" objectType="CheckBox" fmlaLink="$AH$80" lockText="1" noThreeD="1"/>
</file>

<file path=xl/ctrlProps/ctrlProp1353.xml><?xml version="1.0" encoding="utf-8"?>
<formControlPr xmlns="http://schemas.microsoft.com/office/spreadsheetml/2009/9/main" objectType="CheckBox" fmlaLink="$AK$80" lockText="1" noThreeD="1"/>
</file>

<file path=xl/ctrlProps/ctrlProp1354.xml><?xml version="1.0" encoding="utf-8"?>
<formControlPr xmlns="http://schemas.microsoft.com/office/spreadsheetml/2009/9/main" objectType="CheckBox" fmlaLink="$AW$80" lockText="1" noThreeD="1"/>
</file>

<file path=xl/ctrlProps/ctrlProp1355.xml><?xml version="1.0" encoding="utf-8"?>
<formControlPr xmlns="http://schemas.microsoft.com/office/spreadsheetml/2009/9/main" objectType="CheckBox" fmlaLink="$BG$80" lockText="1" noThreeD="1"/>
</file>

<file path=xl/ctrlProps/ctrlProp1356.xml><?xml version="1.0" encoding="utf-8"?>
<formControlPr xmlns="http://schemas.microsoft.com/office/spreadsheetml/2009/9/main" objectType="CheckBox" fmlaLink="$BI$80" lockText="1" noThreeD="1"/>
</file>

<file path=xl/ctrlProps/ctrlProp1357.xml><?xml version="1.0" encoding="utf-8"?>
<formControlPr xmlns="http://schemas.microsoft.com/office/spreadsheetml/2009/9/main" objectType="CheckBox" fmlaLink="$BK$80" lockText="1" noThreeD="1"/>
</file>

<file path=xl/ctrlProps/ctrlProp1358.xml><?xml version="1.0" encoding="utf-8"?>
<formControlPr xmlns="http://schemas.microsoft.com/office/spreadsheetml/2009/9/main" objectType="CheckBox" fmlaLink="$BM$80" lockText="1" noThreeD="1"/>
</file>

<file path=xl/ctrlProps/ctrlProp1359.xml><?xml version="1.0" encoding="utf-8"?>
<formControlPr xmlns="http://schemas.microsoft.com/office/spreadsheetml/2009/9/main" objectType="CheckBox" fmlaLink="$BO$80" lockText="1" noThreeD="1"/>
</file>

<file path=xl/ctrlProps/ctrlProp1360.xml><?xml version="1.0" encoding="utf-8"?>
<formControlPr xmlns="http://schemas.microsoft.com/office/spreadsheetml/2009/9/main" objectType="CheckBox" fmlaLink="$BQ$80" lockText="1" noThreeD="1"/>
</file>

<file path=xl/ctrlProps/ctrlProp1361.xml><?xml version="1.0" encoding="utf-8"?>
<formControlPr xmlns="http://schemas.microsoft.com/office/spreadsheetml/2009/9/main" objectType="CheckBox" fmlaLink="$BS$80" lockText="1" noThreeD="1"/>
</file>

<file path=xl/ctrlProps/ctrlProp1362.xml><?xml version="1.0" encoding="utf-8"?>
<formControlPr xmlns="http://schemas.microsoft.com/office/spreadsheetml/2009/9/main" objectType="CheckBox" fmlaLink="$BU$80" lockText="1" noThreeD="1"/>
</file>

<file path=xl/ctrlProps/ctrlProp1363.xml><?xml version="1.0" encoding="utf-8"?>
<formControlPr xmlns="http://schemas.microsoft.com/office/spreadsheetml/2009/9/main" objectType="CheckBox" fmlaLink="$BW$80" lockText="1" noThreeD="1"/>
</file>

<file path=xl/ctrlProps/ctrlProp1364.xml><?xml version="1.0" encoding="utf-8"?>
<formControlPr xmlns="http://schemas.microsoft.com/office/spreadsheetml/2009/9/main" objectType="CheckBox" fmlaLink="$BY$80" lockText="1" noThreeD="1"/>
</file>

<file path=xl/ctrlProps/ctrlProp1365.xml><?xml version="1.0" encoding="utf-8"?>
<formControlPr xmlns="http://schemas.microsoft.com/office/spreadsheetml/2009/9/main" objectType="CheckBox" fmlaLink="$CA$80" lockText="1" noThreeD="1"/>
</file>

<file path=xl/ctrlProps/ctrlProp1366.xml><?xml version="1.0" encoding="utf-8"?>
<formControlPr xmlns="http://schemas.microsoft.com/office/spreadsheetml/2009/9/main" objectType="CheckBox" fmlaLink="$CC$80" lockText="1" noThreeD="1"/>
</file>

<file path=xl/ctrlProps/ctrlProp1367.xml><?xml version="1.0" encoding="utf-8"?>
<formControlPr xmlns="http://schemas.microsoft.com/office/spreadsheetml/2009/9/main" objectType="CheckBox" fmlaLink="$CE$80" lockText="1" noThreeD="1"/>
</file>

<file path=xl/ctrlProps/ctrlProp1368.xml><?xml version="1.0" encoding="utf-8"?>
<formControlPr xmlns="http://schemas.microsoft.com/office/spreadsheetml/2009/9/main" objectType="CheckBox" fmlaLink="$CG$80" lockText="1" noThreeD="1"/>
</file>

<file path=xl/ctrlProps/ctrlProp1369.xml><?xml version="1.0" encoding="utf-8"?>
<formControlPr xmlns="http://schemas.microsoft.com/office/spreadsheetml/2009/9/main" objectType="CheckBox" fmlaLink="$AG$81" lockText="1" noThreeD="1"/>
</file>

<file path=xl/ctrlProps/ctrlProp1370.xml><?xml version="1.0" encoding="utf-8"?>
<formControlPr xmlns="http://schemas.microsoft.com/office/spreadsheetml/2009/9/main" objectType="CheckBox" fmlaLink="$AH$81" lockText="1" noThreeD="1"/>
</file>

<file path=xl/ctrlProps/ctrlProp1371.xml><?xml version="1.0" encoding="utf-8"?>
<formControlPr xmlns="http://schemas.microsoft.com/office/spreadsheetml/2009/9/main" objectType="CheckBox" fmlaLink="$AK$81" lockText="1" noThreeD="1"/>
</file>

<file path=xl/ctrlProps/ctrlProp1372.xml><?xml version="1.0" encoding="utf-8"?>
<formControlPr xmlns="http://schemas.microsoft.com/office/spreadsheetml/2009/9/main" objectType="CheckBox" fmlaLink="$AW$81" lockText="1" noThreeD="1"/>
</file>

<file path=xl/ctrlProps/ctrlProp1373.xml><?xml version="1.0" encoding="utf-8"?>
<formControlPr xmlns="http://schemas.microsoft.com/office/spreadsheetml/2009/9/main" objectType="CheckBox" fmlaLink="$BG$81" lockText="1" noThreeD="1"/>
</file>

<file path=xl/ctrlProps/ctrlProp1374.xml><?xml version="1.0" encoding="utf-8"?>
<formControlPr xmlns="http://schemas.microsoft.com/office/spreadsheetml/2009/9/main" objectType="CheckBox" fmlaLink="$BI$81" lockText="1" noThreeD="1"/>
</file>

<file path=xl/ctrlProps/ctrlProp1375.xml><?xml version="1.0" encoding="utf-8"?>
<formControlPr xmlns="http://schemas.microsoft.com/office/spreadsheetml/2009/9/main" objectType="CheckBox" fmlaLink="$BK$81" lockText="1" noThreeD="1"/>
</file>

<file path=xl/ctrlProps/ctrlProp1376.xml><?xml version="1.0" encoding="utf-8"?>
<formControlPr xmlns="http://schemas.microsoft.com/office/spreadsheetml/2009/9/main" objectType="CheckBox" fmlaLink="$BM$81" lockText="1" noThreeD="1"/>
</file>

<file path=xl/ctrlProps/ctrlProp1377.xml><?xml version="1.0" encoding="utf-8"?>
<formControlPr xmlns="http://schemas.microsoft.com/office/spreadsheetml/2009/9/main" objectType="CheckBox" fmlaLink="$BO$81" lockText="1" noThreeD="1"/>
</file>

<file path=xl/ctrlProps/ctrlProp1378.xml><?xml version="1.0" encoding="utf-8"?>
<formControlPr xmlns="http://schemas.microsoft.com/office/spreadsheetml/2009/9/main" objectType="CheckBox" fmlaLink="$BQ$81" lockText="1" noThreeD="1"/>
</file>

<file path=xl/ctrlProps/ctrlProp1379.xml><?xml version="1.0" encoding="utf-8"?>
<formControlPr xmlns="http://schemas.microsoft.com/office/spreadsheetml/2009/9/main" objectType="CheckBox" fmlaLink="$BS$81" lockText="1" noThreeD="1"/>
</file>

<file path=xl/ctrlProps/ctrlProp1380.xml><?xml version="1.0" encoding="utf-8"?>
<formControlPr xmlns="http://schemas.microsoft.com/office/spreadsheetml/2009/9/main" objectType="CheckBox" fmlaLink="$BU$81" lockText="1" noThreeD="1"/>
</file>

<file path=xl/ctrlProps/ctrlProp1381.xml><?xml version="1.0" encoding="utf-8"?>
<formControlPr xmlns="http://schemas.microsoft.com/office/spreadsheetml/2009/9/main" objectType="CheckBox" fmlaLink="$BW$81" lockText="1" noThreeD="1"/>
</file>

<file path=xl/ctrlProps/ctrlProp1382.xml><?xml version="1.0" encoding="utf-8"?>
<formControlPr xmlns="http://schemas.microsoft.com/office/spreadsheetml/2009/9/main" objectType="CheckBox" fmlaLink="$BY$81" lockText="1" noThreeD="1"/>
</file>

<file path=xl/ctrlProps/ctrlProp1383.xml><?xml version="1.0" encoding="utf-8"?>
<formControlPr xmlns="http://schemas.microsoft.com/office/spreadsheetml/2009/9/main" objectType="CheckBox" fmlaLink="$CA$81" lockText="1" noThreeD="1"/>
</file>

<file path=xl/ctrlProps/ctrlProp1384.xml><?xml version="1.0" encoding="utf-8"?>
<formControlPr xmlns="http://schemas.microsoft.com/office/spreadsheetml/2009/9/main" objectType="CheckBox" fmlaLink="$CC$81" lockText="1" noThreeD="1"/>
</file>

<file path=xl/ctrlProps/ctrlProp1385.xml><?xml version="1.0" encoding="utf-8"?>
<formControlPr xmlns="http://schemas.microsoft.com/office/spreadsheetml/2009/9/main" objectType="CheckBox" fmlaLink="$CE$81" lockText="1" noThreeD="1"/>
</file>

<file path=xl/ctrlProps/ctrlProp1386.xml><?xml version="1.0" encoding="utf-8"?>
<formControlPr xmlns="http://schemas.microsoft.com/office/spreadsheetml/2009/9/main" objectType="CheckBox" fmlaLink="$CG$81" lockText="1" noThreeD="1"/>
</file>

<file path=xl/ctrlProps/ctrlProp1387.xml><?xml version="1.0" encoding="utf-8"?>
<formControlPr xmlns="http://schemas.microsoft.com/office/spreadsheetml/2009/9/main" objectType="CheckBox" fmlaLink="$AG$82" lockText="1" noThreeD="1"/>
</file>

<file path=xl/ctrlProps/ctrlProp1388.xml><?xml version="1.0" encoding="utf-8"?>
<formControlPr xmlns="http://schemas.microsoft.com/office/spreadsheetml/2009/9/main" objectType="CheckBox" fmlaLink="$AH$82" lockText="1" noThreeD="1"/>
</file>

<file path=xl/ctrlProps/ctrlProp1389.xml><?xml version="1.0" encoding="utf-8"?>
<formControlPr xmlns="http://schemas.microsoft.com/office/spreadsheetml/2009/9/main" objectType="CheckBox" fmlaLink="$AK$82" lockText="1" noThreeD="1"/>
</file>

<file path=xl/ctrlProps/ctrlProp1390.xml><?xml version="1.0" encoding="utf-8"?>
<formControlPr xmlns="http://schemas.microsoft.com/office/spreadsheetml/2009/9/main" objectType="CheckBox" fmlaLink="$AW$82" lockText="1" noThreeD="1"/>
</file>

<file path=xl/ctrlProps/ctrlProp1391.xml><?xml version="1.0" encoding="utf-8"?>
<formControlPr xmlns="http://schemas.microsoft.com/office/spreadsheetml/2009/9/main" objectType="CheckBox" fmlaLink="$BG$82" lockText="1" noThreeD="1"/>
</file>

<file path=xl/ctrlProps/ctrlProp1392.xml><?xml version="1.0" encoding="utf-8"?>
<formControlPr xmlns="http://schemas.microsoft.com/office/spreadsheetml/2009/9/main" objectType="CheckBox" fmlaLink="$BI$82" lockText="1" noThreeD="1"/>
</file>

<file path=xl/ctrlProps/ctrlProp1393.xml><?xml version="1.0" encoding="utf-8"?>
<formControlPr xmlns="http://schemas.microsoft.com/office/spreadsheetml/2009/9/main" objectType="CheckBox" fmlaLink="$BK$82" lockText="1" noThreeD="1"/>
</file>

<file path=xl/ctrlProps/ctrlProp1394.xml><?xml version="1.0" encoding="utf-8"?>
<formControlPr xmlns="http://schemas.microsoft.com/office/spreadsheetml/2009/9/main" objectType="CheckBox" fmlaLink="$BM$82" lockText="1" noThreeD="1"/>
</file>

<file path=xl/ctrlProps/ctrlProp1395.xml><?xml version="1.0" encoding="utf-8"?>
<formControlPr xmlns="http://schemas.microsoft.com/office/spreadsheetml/2009/9/main" objectType="CheckBox" fmlaLink="$BO$82" lockText="1" noThreeD="1"/>
</file>

<file path=xl/ctrlProps/ctrlProp1396.xml><?xml version="1.0" encoding="utf-8"?>
<formControlPr xmlns="http://schemas.microsoft.com/office/spreadsheetml/2009/9/main" objectType="CheckBox" fmlaLink="$BQ$82" lockText="1" noThreeD="1"/>
</file>

<file path=xl/ctrlProps/ctrlProp1397.xml><?xml version="1.0" encoding="utf-8"?>
<formControlPr xmlns="http://schemas.microsoft.com/office/spreadsheetml/2009/9/main" objectType="CheckBox" fmlaLink="$BS$82" lockText="1" noThreeD="1"/>
</file>

<file path=xl/ctrlProps/ctrlProp1398.xml><?xml version="1.0" encoding="utf-8"?>
<formControlPr xmlns="http://schemas.microsoft.com/office/spreadsheetml/2009/9/main" objectType="CheckBox" fmlaLink="$BU$82" lockText="1" noThreeD="1"/>
</file>

<file path=xl/ctrlProps/ctrlProp1399.xml><?xml version="1.0" encoding="utf-8"?>
<formControlPr xmlns="http://schemas.microsoft.com/office/spreadsheetml/2009/9/main" objectType="CheckBox" fmlaLink="$BW$82" lockText="1" noThreeD="1"/>
</file>

<file path=xl/ctrlProps/ctrlProp1400.xml><?xml version="1.0" encoding="utf-8"?>
<formControlPr xmlns="http://schemas.microsoft.com/office/spreadsheetml/2009/9/main" objectType="CheckBox" fmlaLink="$BY$82" lockText="1" noThreeD="1"/>
</file>

<file path=xl/ctrlProps/ctrlProp1401.xml><?xml version="1.0" encoding="utf-8"?>
<formControlPr xmlns="http://schemas.microsoft.com/office/spreadsheetml/2009/9/main" objectType="CheckBox" fmlaLink="$CA$82" lockText="1" noThreeD="1"/>
</file>

<file path=xl/ctrlProps/ctrlProp1402.xml><?xml version="1.0" encoding="utf-8"?>
<formControlPr xmlns="http://schemas.microsoft.com/office/spreadsheetml/2009/9/main" objectType="CheckBox" fmlaLink="$CC$82" lockText="1" noThreeD="1"/>
</file>

<file path=xl/ctrlProps/ctrlProp1403.xml><?xml version="1.0" encoding="utf-8"?>
<formControlPr xmlns="http://schemas.microsoft.com/office/spreadsheetml/2009/9/main" objectType="CheckBox" fmlaLink="$CE$82" lockText="1" noThreeD="1"/>
</file>

<file path=xl/ctrlProps/ctrlProp1404.xml><?xml version="1.0" encoding="utf-8"?>
<formControlPr xmlns="http://schemas.microsoft.com/office/spreadsheetml/2009/9/main" objectType="CheckBox" fmlaLink="$CG$82" lockText="1" noThreeD="1"/>
</file>

<file path=xl/ctrlProps/ctrlProp1405.xml><?xml version="1.0" encoding="utf-8"?>
<formControlPr xmlns="http://schemas.microsoft.com/office/spreadsheetml/2009/9/main" objectType="CheckBox" fmlaLink="$AG$83" lockText="1" noThreeD="1"/>
</file>

<file path=xl/ctrlProps/ctrlProp1406.xml><?xml version="1.0" encoding="utf-8"?>
<formControlPr xmlns="http://schemas.microsoft.com/office/spreadsheetml/2009/9/main" objectType="CheckBox" fmlaLink="$AH$83" lockText="1" noThreeD="1"/>
</file>

<file path=xl/ctrlProps/ctrlProp1407.xml><?xml version="1.0" encoding="utf-8"?>
<formControlPr xmlns="http://schemas.microsoft.com/office/spreadsheetml/2009/9/main" objectType="CheckBox" fmlaLink="$AK$83" lockText="1" noThreeD="1"/>
</file>

<file path=xl/ctrlProps/ctrlProp1408.xml><?xml version="1.0" encoding="utf-8"?>
<formControlPr xmlns="http://schemas.microsoft.com/office/spreadsheetml/2009/9/main" objectType="CheckBox" fmlaLink="$AW$83" lockText="1" noThreeD="1"/>
</file>

<file path=xl/ctrlProps/ctrlProp1409.xml><?xml version="1.0" encoding="utf-8"?>
<formControlPr xmlns="http://schemas.microsoft.com/office/spreadsheetml/2009/9/main" objectType="CheckBox" fmlaLink="$BG$83" lockText="1" noThreeD="1"/>
</file>

<file path=xl/ctrlProps/ctrlProp1410.xml><?xml version="1.0" encoding="utf-8"?>
<formControlPr xmlns="http://schemas.microsoft.com/office/spreadsheetml/2009/9/main" objectType="CheckBox" fmlaLink="$BI$83" lockText="1" noThreeD="1"/>
</file>

<file path=xl/ctrlProps/ctrlProp1411.xml><?xml version="1.0" encoding="utf-8"?>
<formControlPr xmlns="http://schemas.microsoft.com/office/spreadsheetml/2009/9/main" objectType="CheckBox" fmlaLink="$BK$83" lockText="1" noThreeD="1"/>
</file>

<file path=xl/ctrlProps/ctrlProp1412.xml><?xml version="1.0" encoding="utf-8"?>
<formControlPr xmlns="http://schemas.microsoft.com/office/spreadsheetml/2009/9/main" objectType="CheckBox" fmlaLink="$BM$83" lockText="1" noThreeD="1"/>
</file>

<file path=xl/ctrlProps/ctrlProp1413.xml><?xml version="1.0" encoding="utf-8"?>
<formControlPr xmlns="http://schemas.microsoft.com/office/spreadsheetml/2009/9/main" objectType="CheckBox" fmlaLink="$BO$83" lockText="1" noThreeD="1"/>
</file>

<file path=xl/ctrlProps/ctrlProp1414.xml><?xml version="1.0" encoding="utf-8"?>
<formControlPr xmlns="http://schemas.microsoft.com/office/spreadsheetml/2009/9/main" objectType="CheckBox" fmlaLink="$BQ$83" lockText="1" noThreeD="1"/>
</file>

<file path=xl/ctrlProps/ctrlProp1415.xml><?xml version="1.0" encoding="utf-8"?>
<formControlPr xmlns="http://schemas.microsoft.com/office/spreadsheetml/2009/9/main" objectType="CheckBox" fmlaLink="$BS$83" lockText="1" noThreeD="1"/>
</file>

<file path=xl/ctrlProps/ctrlProp1416.xml><?xml version="1.0" encoding="utf-8"?>
<formControlPr xmlns="http://schemas.microsoft.com/office/spreadsheetml/2009/9/main" objectType="CheckBox" fmlaLink="$BU$83" lockText="1" noThreeD="1"/>
</file>

<file path=xl/ctrlProps/ctrlProp1417.xml><?xml version="1.0" encoding="utf-8"?>
<formControlPr xmlns="http://schemas.microsoft.com/office/spreadsheetml/2009/9/main" objectType="CheckBox" fmlaLink="$BW$83" lockText="1" noThreeD="1"/>
</file>

<file path=xl/ctrlProps/ctrlProp1418.xml><?xml version="1.0" encoding="utf-8"?>
<formControlPr xmlns="http://schemas.microsoft.com/office/spreadsheetml/2009/9/main" objectType="CheckBox" fmlaLink="$BY$83" lockText="1" noThreeD="1"/>
</file>

<file path=xl/ctrlProps/ctrlProp1419.xml><?xml version="1.0" encoding="utf-8"?>
<formControlPr xmlns="http://schemas.microsoft.com/office/spreadsheetml/2009/9/main" objectType="CheckBox" fmlaLink="$CA$83" lockText="1" noThreeD="1"/>
</file>

<file path=xl/ctrlProps/ctrlProp1420.xml><?xml version="1.0" encoding="utf-8"?>
<formControlPr xmlns="http://schemas.microsoft.com/office/spreadsheetml/2009/9/main" objectType="CheckBox" fmlaLink="$CC$83" lockText="1" noThreeD="1"/>
</file>

<file path=xl/ctrlProps/ctrlProp1421.xml><?xml version="1.0" encoding="utf-8"?>
<formControlPr xmlns="http://schemas.microsoft.com/office/spreadsheetml/2009/9/main" objectType="CheckBox" fmlaLink="$CE$83" lockText="1" noThreeD="1"/>
</file>

<file path=xl/ctrlProps/ctrlProp1422.xml><?xml version="1.0" encoding="utf-8"?>
<formControlPr xmlns="http://schemas.microsoft.com/office/spreadsheetml/2009/9/main" objectType="CheckBox" fmlaLink="$CG$83" lockText="1" noThreeD="1"/>
</file>

<file path=xl/ctrlProps/ctrlProp1423.xml><?xml version="1.0" encoding="utf-8"?>
<formControlPr xmlns="http://schemas.microsoft.com/office/spreadsheetml/2009/9/main" objectType="CheckBox" fmlaLink="$AG$84" lockText="1" noThreeD="1"/>
</file>

<file path=xl/ctrlProps/ctrlProp1424.xml><?xml version="1.0" encoding="utf-8"?>
<formControlPr xmlns="http://schemas.microsoft.com/office/spreadsheetml/2009/9/main" objectType="CheckBox" fmlaLink="$AH$84" lockText="1" noThreeD="1"/>
</file>

<file path=xl/ctrlProps/ctrlProp1425.xml><?xml version="1.0" encoding="utf-8"?>
<formControlPr xmlns="http://schemas.microsoft.com/office/spreadsheetml/2009/9/main" objectType="CheckBox" fmlaLink="$AK$84" lockText="1" noThreeD="1"/>
</file>

<file path=xl/ctrlProps/ctrlProp1426.xml><?xml version="1.0" encoding="utf-8"?>
<formControlPr xmlns="http://schemas.microsoft.com/office/spreadsheetml/2009/9/main" objectType="CheckBox" fmlaLink="$AW$84" lockText="1" noThreeD="1"/>
</file>

<file path=xl/ctrlProps/ctrlProp1427.xml><?xml version="1.0" encoding="utf-8"?>
<formControlPr xmlns="http://schemas.microsoft.com/office/spreadsheetml/2009/9/main" objectType="CheckBox" fmlaLink="$BG$84" lockText="1" noThreeD="1"/>
</file>

<file path=xl/ctrlProps/ctrlProp1428.xml><?xml version="1.0" encoding="utf-8"?>
<formControlPr xmlns="http://schemas.microsoft.com/office/spreadsheetml/2009/9/main" objectType="CheckBox" fmlaLink="$BI$84" lockText="1" noThreeD="1"/>
</file>

<file path=xl/ctrlProps/ctrlProp1429.xml><?xml version="1.0" encoding="utf-8"?>
<formControlPr xmlns="http://schemas.microsoft.com/office/spreadsheetml/2009/9/main" objectType="CheckBox" fmlaLink="$BK$84" lockText="1" noThreeD="1"/>
</file>

<file path=xl/ctrlProps/ctrlProp1430.xml><?xml version="1.0" encoding="utf-8"?>
<formControlPr xmlns="http://schemas.microsoft.com/office/spreadsheetml/2009/9/main" objectType="CheckBox" fmlaLink="$BM$84" lockText="1" noThreeD="1"/>
</file>

<file path=xl/ctrlProps/ctrlProp1431.xml><?xml version="1.0" encoding="utf-8"?>
<formControlPr xmlns="http://schemas.microsoft.com/office/spreadsheetml/2009/9/main" objectType="CheckBox" fmlaLink="$BO$84" lockText="1" noThreeD="1"/>
</file>

<file path=xl/ctrlProps/ctrlProp1432.xml><?xml version="1.0" encoding="utf-8"?>
<formControlPr xmlns="http://schemas.microsoft.com/office/spreadsheetml/2009/9/main" objectType="CheckBox" fmlaLink="$BQ$84" lockText="1" noThreeD="1"/>
</file>

<file path=xl/ctrlProps/ctrlProp1433.xml><?xml version="1.0" encoding="utf-8"?>
<formControlPr xmlns="http://schemas.microsoft.com/office/spreadsheetml/2009/9/main" objectType="CheckBox" fmlaLink="$BS$84" lockText="1" noThreeD="1"/>
</file>

<file path=xl/ctrlProps/ctrlProp1434.xml><?xml version="1.0" encoding="utf-8"?>
<formControlPr xmlns="http://schemas.microsoft.com/office/spreadsheetml/2009/9/main" objectType="CheckBox" fmlaLink="$BU$84" lockText="1" noThreeD="1"/>
</file>

<file path=xl/ctrlProps/ctrlProp1435.xml><?xml version="1.0" encoding="utf-8"?>
<formControlPr xmlns="http://schemas.microsoft.com/office/spreadsheetml/2009/9/main" objectType="CheckBox" fmlaLink="$BW$84" lockText="1" noThreeD="1"/>
</file>

<file path=xl/ctrlProps/ctrlProp1436.xml><?xml version="1.0" encoding="utf-8"?>
<formControlPr xmlns="http://schemas.microsoft.com/office/spreadsheetml/2009/9/main" objectType="CheckBox" fmlaLink="$BY$84" lockText="1" noThreeD="1"/>
</file>

<file path=xl/ctrlProps/ctrlProp1437.xml><?xml version="1.0" encoding="utf-8"?>
<formControlPr xmlns="http://schemas.microsoft.com/office/spreadsheetml/2009/9/main" objectType="CheckBox" fmlaLink="$CA$84" lockText="1" noThreeD="1"/>
</file>

<file path=xl/ctrlProps/ctrlProp1438.xml><?xml version="1.0" encoding="utf-8"?>
<formControlPr xmlns="http://schemas.microsoft.com/office/spreadsheetml/2009/9/main" objectType="CheckBox" fmlaLink="$CC$84" lockText="1" noThreeD="1"/>
</file>

<file path=xl/ctrlProps/ctrlProp1439.xml><?xml version="1.0" encoding="utf-8"?>
<formControlPr xmlns="http://schemas.microsoft.com/office/spreadsheetml/2009/9/main" objectType="CheckBox" fmlaLink="$CE$84" lockText="1" noThreeD="1"/>
</file>

<file path=xl/ctrlProps/ctrlProp1440.xml><?xml version="1.0" encoding="utf-8"?>
<formControlPr xmlns="http://schemas.microsoft.com/office/spreadsheetml/2009/9/main" objectType="CheckBox" fmlaLink="$CG$84" lockText="1" noThreeD="1"/>
</file>

<file path=xl/ctrlProps/ctrlProp1441.xml><?xml version="1.0" encoding="utf-8"?>
<formControlPr xmlns="http://schemas.microsoft.com/office/spreadsheetml/2009/9/main" objectType="CheckBox" fmlaLink="$AG$85" lockText="1" noThreeD="1"/>
</file>

<file path=xl/ctrlProps/ctrlProp1442.xml><?xml version="1.0" encoding="utf-8"?>
<formControlPr xmlns="http://schemas.microsoft.com/office/spreadsheetml/2009/9/main" objectType="CheckBox" fmlaLink="$AH$85" lockText="1" noThreeD="1"/>
</file>

<file path=xl/ctrlProps/ctrlProp1443.xml><?xml version="1.0" encoding="utf-8"?>
<formControlPr xmlns="http://schemas.microsoft.com/office/spreadsheetml/2009/9/main" objectType="CheckBox" fmlaLink="$AK$85" lockText="1" noThreeD="1"/>
</file>

<file path=xl/ctrlProps/ctrlProp1444.xml><?xml version="1.0" encoding="utf-8"?>
<formControlPr xmlns="http://schemas.microsoft.com/office/spreadsheetml/2009/9/main" objectType="CheckBox" fmlaLink="$AW$85" lockText="1" noThreeD="1"/>
</file>

<file path=xl/ctrlProps/ctrlProp1445.xml><?xml version="1.0" encoding="utf-8"?>
<formControlPr xmlns="http://schemas.microsoft.com/office/spreadsheetml/2009/9/main" objectType="CheckBox" fmlaLink="$BG$85" lockText="1" noThreeD="1"/>
</file>

<file path=xl/ctrlProps/ctrlProp1446.xml><?xml version="1.0" encoding="utf-8"?>
<formControlPr xmlns="http://schemas.microsoft.com/office/spreadsheetml/2009/9/main" objectType="CheckBox" fmlaLink="$BI$85" lockText="1" noThreeD="1"/>
</file>

<file path=xl/ctrlProps/ctrlProp1447.xml><?xml version="1.0" encoding="utf-8"?>
<formControlPr xmlns="http://schemas.microsoft.com/office/spreadsheetml/2009/9/main" objectType="CheckBox" fmlaLink="$BK$85" lockText="1" noThreeD="1"/>
</file>

<file path=xl/ctrlProps/ctrlProp1448.xml><?xml version="1.0" encoding="utf-8"?>
<formControlPr xmlns="http://schemas.microsoft.com/office/spreadsheetml/2009/9/main" objectType="CheckBox" fmlaLink="$BM$85" lockText="1" noThreeD="1"/>
</file>

<file path=xl/ctrlProps/ctrlProp1449.xml><?xml version="1.0" encoding="utf-8"?>
<formControlPr xmlns="http://schemas.microsoft.com/office/spreadsheetml/2009/9/main" objectType="CheckBox" fmlaLink="$BO$85" lockText="1" noThreeD="1"/>
</file>

<file path=xl/ctrlProps/ctrlProp1450.xml><?xml version="1.0" encoding="utf-8"?>
<formControlPr xmlns="http://schemas.microsoft.com/office/spreadsheetml/2009/9/main" objectType="CheckBox" fmlaLink="$BQ$85" lockText="1" noThreeD="1"/>
</file>

<file path=xl/ctrlProps/ctrlProp1451.xml><?xml version="1.0" encoding="utf-8"?>
<formControlPr xmlns="http://schemas.microsoft.com/office/spreadsheetml/2009/9/main" objectType="CheckBox" fmlaLink="$BS$85" lockText="1" noThreeD="1"/>
</file>

<file path=xl/ctrlProps/ctrlProp1452.xml><?xml version="1.0" encoding="utf-8"?>
<formControlPr xmlns="http://schemas.microsoft.com/office/spreadsheetml/2009/9/main" objectType="CheckBox" fmlaLink="$BU$85" lockText="1" noThreeD="1"/>
</file>

<file path=xl/ctrlProps/ctrlProp1453.xml><?xml version="1.0" encoding="utf-8"?>
<formControlPr xmlns="http://schemas.microsoft.com/office/spreadsheetml/2009/9/main" objectType="CheckBox" fmlaLink="$BW$85" lockText="1" noThreeD="1"/>
</file>

<file path=xl/ctrlProps/ctrlProp1454.xml><?xml version="1.0" encoding="utf-8"?>
<formControlPr xmlns="http://schemas.microsoft.com/office/spreadsheetml/2009/9/main" objectType="CheckBox" fmlaLink="$BY$85" lockText="1" noThreeD="1"/>
</file>

<file path=xl/ctrlProps/ctrlProp1455.xml><?xml version="1.0" encoding="utf-8"?>
<formControlPr xmlns="http://schemas.microsoft.com/office/spreadsheetml/2009/9/main" objectType="CheckBox" fmlaLink="$CA$85" lockText="1" noThreeD="1"/>
</file>

<file path=xl/ctrlProps/ctrlProp1456.xml><?xml version="1.0" encoding="utf-8"?>
<formControlPr xmlns="http://schemas.microsoft.com/office/spreadsheetml/2009/9/main" objectType="CheckBox" fmlaLink="$CC$85" lockText="1" noThreeD="1"/>
</file>

<file path=xl/ctrlProps/ctrlProp1457.xml><?xml version="1.0" encoding="utf-8"?>
<formControlPr xmlns="http://schemas.microsoft.com/office/spreadsheetml/2009/9/main" objectType="CheckBox" fmlaLink="$CE$85" lockText="1" noThreeD="1"/>
</file>

<file path=xl/ctrlProps/ctrlProp1458.xml><?xml version="1.0" encoding="utf-8"?>
<formControlPr xmlns="http://schemas.microsoft.com/office/spreadsheetml/2009/9/main" objectType="CheckBox" fmlaLink="$CG$85" lockText="1" noThreeD="1"/>
</file>

<file path=xl/ctrlProps/ctrlProp1459.xml><?xml version="1.0" encoding="utf-8"?>
<formControlPr xmlns="http://schemas.microsoft.com/office/spreadsheetml/2009/9/main" objectType="CheckBox" fmlaLink="$AG$86" lockText="1" noThreeD="1"/>
</file>

<file path=xl/ctrlProps/ctrlProp1460.xml><?xml version="1.0" encoding="utf-8"?>
<formControlPr xmlns="http://schemas.microsoft.com/office/spreadsheetml/2009/9/main" objectType="CheckBox" fmlaLink="$AH$86" lockText="1" noThreeD="1"/>
</file>

<file path=xl/ctrlProps/ctrlProp1461.xml><?xml version="1.0" encoding="utf-8"?>
<formControlPr xmlns="http://schemas.microsoft.com/office/spreadsheetml/2009/9/main" objectType="CheckBox" fmlaLink="$AK$86" lockText="1" noThreeD="1"/>
</file>

<file path=xl/ctrlProps/ctrlProp1462.xml><?xml version="1.0" encoding="utf-8"?>
<formControlPr xmlns="http://schemas.microsoft.com/office/spreadsheetml/2009/9/main" objectType="CheckBox" fmlaLink="$AW$86" lockText="1" noThreeD="1"/>
</file>

<file path=xl/ctrlProps/ctrlProp1463.xml><?xml version="1.0" encoding="utf-8"?>
<formControlPr xmlns="http://schemas.microsoft.com/office/spreadsheetml/2009/9/main" objectType="CheckBox" fmlaLink="$BG$86" lockText="1" noThreeD="1"/>
</file>

<file path=xl/ctrlProps/ctrlProp1464.xml><?xml version="1.0" encoding="utf-8"?>
<formControlPr xmlns="http://schemas.microsoft.com/office/spreadsheetml/2009/9/main" objectType="CheckBox" fmlaLink="$BI$86" lockText="1" noThreeD="1"/>
</file>

<file path=xl/ctrlProps/ctrlProp1465.xml><?xml version="1.0" encoding="utf-8"?>
<formControlPr xmlns="http://schemas.microsoft.com/office/spreadsheetml/2009/9/main" objectType="CheckBox" fmlaLink="$BK$86" lockText="1" noThreeD="1"/>
</file>

<file path=xl/ctrlProps/ctrlProp1466.xml><?xml version="1.0" encoding="utf-8"?>
<formControlPr xmlns="http://schemas.microsoft.com/office/spreadsheetml/2009/9/main" objectType="CheckBox" fmlaLink="$BM$86" lockText="1" noThreeD="1"/>
</file>

<file path=xl/ctrlProps/ctrlProp1467.xml><?xml version="1.0" encoding="utf-8"?>
<formControlPr xmlns="http://schemas.microsoft.com/office/spreadsheetml/2009/9/main" objectType="CheckBox" fmlaLink="$BO$86" lockText="1" noThreeD="1"/>
</file>

<file path=xl/ctrlProps/ctrlProp1468.xml><?xml version="1.0" encoding="utf-8"?>
<formControlPr xmlns="http://schemas.microsoft.com/office/spreadsheetml/2009/9/main" objectType="CheckBox" fmlaLink="$BQ$86" lockText="1" noThreeD="1"/>
</file>

<file path=xl/ctrlProps/ctrlProp1469.xml><?xml version="1.0" encoding="utf-8"?>
<formControlPr xmlns="http://schemas.microsoft.com/office/spreadsheetml/2009/9/main" objectType="CheckBox" fmlaLink="$BS$86" lockText="1" noThreeD="1"/>
</file>

<file path=xl/ctrlProps/ctrlProp1470.xml><?xml version="1.0" encoding="utf-8"?>
<formControlPr xmlns="http://schemas.microsoft.com/office/spreadsheetml/2009/9/main" objectType="CheckBox" fmlaLink="$BU$86" lockText="1" noThreeD="1"/>
</file>

<file path=xl/ctrlProps/ctrlProp1471.xml><?xml version="1.0" encoding="utf-8"?>
<formControlPr xmlns="http://schemas.microsoft.com/office/spreadsheetml/2009/9/main" objectType="CheckBox" fmlaLink="$BW$86" lockText="1" noThreeD="1"/>
</file>

<file path=xl/ctrlProps/ctrlProp1472.xml><?xml version="1.0" encoding="utf-8"?>
<formControlPr xmlns="http://schemas.microsoft.com/office/spreadsheetml/2009/9/main" objectType="CheckBox" fmlaLink="$BY$86" lockText="1" noThreeD="1"/>
</file>

<file path=xl/ctrlProps/ctrlProp1473.xml><?xml version="1.0" encoding="utf-8"?>
<formControlPr xmlns="http://schemas.microsoft.com/office/spreadsheetml/2009/9/main" objectType="CheckBox" fmlaLink="$CA$86" lockText="1" noThreeD="1"/>
</file>

<file path=xl/ctrlProps/ctrlProp1474.xml><?xml version="1.0" encoding="utf-8"?>
<formControlPr xmlns="http://schemas.microsoft.com/office/spreadsheetml/2009/9/main" objectType="CheckBox" fmlaLink="$CC$86" lockText="1" noThreeD="1"/>
</file>

<file path=xl/ctrlProps/ctrlProp1475.xml><?xml version="1.0" encoding="utf-8"?>
<formControlPr xmlns="http://schemas.microsoft.com/office/spreadsheetml/2009/9/main" objectType="CheckBox" fmlaLink="$CE$86" lockText="1" noThreeD="1"/>
</file>

<file path=xl/ctrlProps/ctrlProp1476.xml><?xml version="1.0" encoding="utf-8"?>
<formControlPr xmlns="http://schemas.microsoft.com/office/spreadsheetml/2009/9/main" objectType="CheckBox" fmlaLink="$CG$86" lockText="1" noThreeD="1"/>
</file>

<file path=xl/ctrlProps/ctrlProp1477.xml><?xml version="1.0" encoding="utf-8"?>
<formControlPr xmlns="http://schemas.microsoft.com/office/spreadsheetml/2009/9/main" objectType="CheckBox" fmlaLink="$AG$87" lockText="1" noThreeD="1"/>
</file>

<file path=xl/ctrlProps/ctrlProp1478.xml><?xml version="1.0" encoding="utf-8"?>
<formControlPr xmlns="http://schemas.microsoft.com/office/spreadsheetml/2009/9/main" objectType="CheckBox" fmlaLink="$AH$87" lockText="1" noThreeD="1"/>
</file>

<file path=xl/ctrlProps/ctrlProp1479.xml><?xml version="1.0" encoding="utf-8"?>
<formControlPr xmlns="http://schemas.microsoft.com/office/spreadsheetml/2009/9/main" objectType="CheckBox" fmlaLink="$AK$87" lockText="1" noThreeD="1"/>
</file>

<file path=xl/ctrlProps/ctrlProp1480.xml><?xml version="1.0" encoding="utf-8"?>
<formControlPr xmlns="http://schemas.microsoft.com/office/spreadsheetml/2009/9/main" objectType="CheckBox" fmlaLink="$AW$87" lockText="1" noThreeD="1"/>
</file>

<file path=xl/ctrlProps/ctrlProp1481.xml><?xml version="1.0" encoding="utf-8"?>
<formControlPr xmlns="http://schemas.microsoft.com/office/spreadsheetml/2009/9/main" objectType="CheckBox" fmlaLink="$BG$87" lockText="1" noThreeD="1"/>
</file>

<file path=xl/ctrlProps/ctrlProp1482.xml><?xml version="1.0" encoding="utf-8"?>
<formControlPr xmlns="http://schemas.microsoft.com/office/spreadsheetml/2009/9/main" objectType="CheckBox" fmlaLink="$BI$87" lockText="1" noThreeD="1"/>
</file>

<file path=xl/ctrlProps/ctrlProp1483.xml><?xml version="1.0" encoding="utf-8"?>
<formControlPr xmlns="http://schemas.microsoft.com/office/spreadsheetml/2009/9/main" objectType="CheckBox" fmlaLink="$BK$87" lockText="1" noThreeD="1"/>
</file>

<file path=xl/ctrlProps/ctrlProp1484.xml><?xml version="1.0" encoding="utf-8"?>
<formControlPr xmlns="http://schemas.microsoft.com/office/spreadsheetml/2009/9/main" objectType="CheckBox" fmlaLink="$BM$87" lockText="1" noThreeD="1"/>
</file>

<file path=xl/ctrlProps/ctrlProp1485.xml><?xml version="1.0" encoding="utf-8"?>
<formControlPr xmlns="http://schemas.microsoft.com/office/spreadsheetml/2009/9/main" objectType="CheckBox" fmlaLink="$BO$87" lockText="1" noThreeD="1"/>
</file>

<file path=xl/ctrlProps/ctrlProp1486.xml><?xml version="1.0" encoding="utf-8"?>
<formControlPr xmlns="http://schemas.microsoft.com/office/spreadsheetml/2009/9/main" objectType="CheckBox" fmlaLink="$BQ$87" lockText="1" noThreeD="1"/>
</file>

<file path=xl/ctrlProps/ctrlProp1487.xml><?xml version="1.0" encoding="utf-8"?>
<formControlPr xmlns="http://schemas.microsoft.com/office/spreadsheetml/2009/9/main" objectType="CheckBox" fmlaLink="$BS$87" lockText="1" noThreeD="1"/>
</file>

<file path=xl/ctrlProps/ctrlProp1488.xml><?xml version="1.0" encoding="utf-8"?>
<formControlPr xmlns="http://schemas.microsoft.com/office/spreadsheetml/2009/9/main" objectType="CheckBox" fmlaLink="$BU$87" lockText="1" noThreeD="1"/>
</file>

<file path=xl/ctrlProps/ctrlProp1489.xml><?xml version="1.0" encoding="utf-8"?>
<formControlPr xmlns="http://schemas.microsoft.com/office/spreadsheetml/2009/9/main" objectType="CheckBox" fmlaLink="$BW$87" lockText="1" noThreeD="1"/>
</file>

<file path=xl/ctrlProps/ctrlProp1490.xml><?xml version="1.0" encoding="utf-8"?>
<formControlPr xmlns="http://schemas.microsoft.com/office/spreadsheetml/2009/9/main" objectType="CheckBox" fmlaLink="$BY$87" lockText="1" noThreeD="1"/>
</file>

<file path=xl/ctrlProps/ctrlProp1491.xml><?xml version="1.0" encoding="utf-8"?>
<formControlPr xmlns="http://schemas.microsoft.com/office/spreadsheetml/2009/9/main" objectType="CheckBox" fmlaLink="$CA$87" lockText="1" noThreeD="1"/>
</file>

<file path=xl/ctrlProps/ctrlProp1492.xml><?xml version="1.0" encoding="utf-8"?>
<formControlPr xmlns="http://schemas.microsoft.com/office/spreadsheetml/2009/9/main" objectType="CheckBox" fmlaLink="$CC$87" lockText="1" noThreeD="1"/>
</file>

<file path=xl/ctrlProps/ctrlProp1493.xml><?xml version="1.0" encoding="utf-8"?>
<formControlPr xmlns="http://schemas.microsoft.com/office/spreadsheetml/2009/9/main" objectType="CheckBox" fmlaLink="$CE$87" lockText="1" noThreeD="1"/>
</file>

<file path=xl/ctrlProps/ctrlProp1494.xml><?xml version="1.0" encoding="utf-8"?>
<formControlPr xmlns="http://schemas.microsoft.com/office/spreadsheetml/2009/9/main" objectType="CheckBox" fmlaLink="$CG$87" lockText="1" noThreeD="1"/>
</file>

<file path=xl/ctrlProps/ctrlProp1495.xml><?xml version="1.0" encoding="utf-8"?>
<formControlPr xmlns="http://schemas.microsoft.com/office/spreadsheetml/2009/9/main" objectType="CheckBox" fmlaLink="$AG$88" lockText="1" noThreeD="1"/>
</file>

<file path=xl/ctrlProps/ctrlProp1496.xml><?xml version="1.0" encoding="utf-8"?>
<formControlPr xmlns="http://schemas.microsoft.com/office/spreadsheetml/2009/9/main" objectType="CheckBox" fmlaLink="$AH$88" lockText="1" noThreeD="1"/>
</file>

<file path=xl/ctrlProps/ctrlProp1497.xml><?xml version="1.0" encoding="utf-8"?>
<formControlPr xmlns="http://schemas.microsoft.com/office/spreadsheetml/2009/9/main" objectType="CheckBox" fmlaLink="$AK$88" lockText="1" noThreeD="1"/>
</file>

<file path=xl/ctrlProps/ctrlProp1498.xml><?xml version="1.0" encoding="utf-8"?>
<formControlPr xmlns="http://schemas.microsoft.com/office/spreadsheetml/2009/9/main" objectType="CheckBox" fmlaLink="$AW$88" lockText="1" noThreeD="1"/>
</file>

<file path=xl/ctrlProps/ctrlProp1499.xml><?xml version="1.0" encoding="utf-8"?>
<formControlPr xmlns="http://schemas.microsoft.com/office/spreadsheetml/2009/9/main" objectType="CheckBox" fmlaLink="$BG$88" lockText="1" noThreeD="1"/>
</file>

<file path=xl/ctrlProps/ctrlProp1500.xml><?xml version="1.0" encoding="utf-8"?>
<formControlPr xmlns="http://schemas.microsoft.com/office/spreadsheetml/2009/9/main" objectType="CheckBox" fmlaLink="$BI$88" lockText="1" noThreeD="1"/>
</file>

<file path=xl/ctrlProps/ctrlProp1501.xml><?xml version="1.0" encoding="utf-8"?>
<formControlPr xmlns="http://schemas.microsoft.com/office/spreadsheetml/2009/9/main" objectType="CheckBox" fmlaLink="$BK$88" lockText="1" noThreeD="1"/>
</file>

<file path=xl/ctrlProps/ctrlProp1502.xml><?xml version="1.0" encoding="utf-8"?>
<formControlPr xmlns="http://schemas.microsoft.com/office/spreadsheetml/2009/9/main" objectType="CheckBox" fmlaLink="$BM$88" lockText="1" noThreeD="1"/>
</file>

<file path=xl/ctrlProps/ctrlProp1503.xml><?xml version="1.0" encoding="utf-8"?>
<formControlPr xmlns="http://schemas.microsoft.com/office/spreadsheetml/2009/9/main" objectType="CheckBox" fmlaLink="$BO$88" lockText="1" noThreeD="1"/>
</file>

<file path=xl/ctrlProps/ctrlProp1504.xml><?xml version="1.0" encoding="utf-8"?>
<formControlPr xmlns="http://schemas.microsoft.com/office/spreadsheetml/2009/9/main" objectType="CheckBox" fmlaLink="$BQ$88" lockText="1" noThreeD="1"/>
</file>

<file path=xl/ctrlProps/ctrlProp1505.xml><?xml version="1.0" encoding="utf-8"?>
<formControlPr xmlns="http://schemas.microsoft.com/office/spreadsheetml/2009/9/main" objectType="CheckBox" fmlaLink="$BS$88" lockText="1" noThreeD="1"/>
</file>

<file path=xl/ctrlProps/ctrlProp1506.xml><?xml version="1.0" encoding="utf-8"?>
<formControlPr xmlns="http://schemas.microsoft.com/office/spreadsheetml/2009/9/main" objectType="CheckBox" fmlaLink="$BU$88" lockText="1" noThreeD="1"/>
</file>

<file path=xl/ctrlProps/ctrlProp1507.xml><?xml version="1.0" encoding="utf-8"?>
<formControlPr xmlns="http://schemas.microsoft.com/office/spreadsheetml/2009/9/main" objectType="CheckBox" fmlaLink="$BW$88" lockText="1" noThreeD="1"/>
</file>

<file path=xl/ctrlProps/ctrlProp1508.xml><?xml version="1.0" encoding="utf-8"?>
<formControlPr xmlns="http://schemas.microsoft.com/office/spreadsheetml/2009/9/main" objectType="CheckBox" fmlaLink="$BY$88" lockText="1" noThreeD="1"/>
</file>

<file path=xl/ctrlProps/ctrlProp1509.xml><?xml version="1.0" encoding="utf-8"?>
<formControlPr xmlns="http://schemas.microsoft.com/office/spreadsheetml/2009/9/main" objectType="CheckBox" fmlaLink="$CA$88" lockText="1" noThreeD="1"/>
</file>

<file path=xl/ctrlProps/ctrlProp1510.xml><?xml version="1.0" encoding="utf-8"?>
<formControlPr xmlns="http://schemas.microsoft.com/office/spreadsheetml/2009/9/main" objectType="CheckBox" fmlaLink="$CC$88" lockText="1" noThreeD="1"/>
</file>

<file path=xl/ctrlProps/ctrlProp1511.xml><?xml version="1.0" encoding="utf-8"?>
<formControlPr xmlns="http://schemas.microsoft.com/office/spreadsheetml/2009/9/main" objectType="CheckBox" fmlaLink="$CE$88" lockText="1" noThreeD="1"/>
</file>

<file path=xl/ctrlProps/ctrlProp1512.xml><?xml version="1.0" encoding="utf-8"?>
<formControlPr xmlns="http://schemas.microsoft.com/office/spreadsheetml/2009/9/main" objectType="CheckBox" fmlaLink="$CG$88" lockText="1" noThreeD="1"/>
</file>

<file path=xl/ctrlProps/ctrlProp1513.xml><?xml version="1.0" encoding="utf-8"?>
<formControlPr xmlns="http://schemas.microsoft.com/office/spreadsheetml/2009/9/main" objectType="CheckBox" fmlaLink="$AG$89" lockText="1" noThreeD="1"/>
</file>

<file path=xl/ctrlProps/ctrlProp1514.xml><?xml version="1.0" encoding="utf-8"?>
<formControlPr xmlns="http://schemas.microsoft.com/office/spreadsheetml/2009/9/main" objectType="CheckBox" fmlaLink="$AH$89" lockText="1" noThreeD="1"/>
</file>

<file path=xl/ctrlProps/ctrlProp1515.xml><?xml version="1.0" encoding="utf-8"?>
<formControlPr xmlns="http://schemas.microsoft.com/office/spreadsheetml/2009/9/main" objectType="CheckBox" fmlaLink="$AK$89" lockText="1" noThreeD="1"/>
</file>

<file path=xl/ctrlProps/ctrlProp1516.xml><?xml version="1.0" encoding="utf-8"?>
<formControlPr xmlns="http://schemas.microsoft.com/office/spreadsheetml/2009/9/main" objectType="CheckBox" fmlaLink="$AW$89" lockText="1" noThreeD="1"/>
</file>

<file path=xl/ctrlProps/ctrlProp1517.xml><?xml version="1.0" encoding="utf-8"?>
<formControlPr xmlns="http://schemas.microsoft.com/office/spreadsheetml/2009/9/main" objectType="CheckBox" fmlaLink="$BG$89" lockText="1" noThreeD="1"/>
</file>

<file path=xl/ctrlProps/ctrlProp1518.xml><?xml version="1.0" encoding="utf-8"?>
<formControlPr xmlns="http://schemas.microsoft.com/office/spreadsheetml/2009/9/main" objectType="CheckBox" fmlaLink="$BI$89" lockText="1" noThreeD="1"/>
</file>

<file path=xl/ctrlProps/ctrlProp1519.xml><?xml version="1.0" encoding="utf-8"?>
<formControlPr xmlns="http://schemas.microsoft.com/office/spreadsheetml/2009/9/main" objectType="CheckBox" fmlaLink="$BK$89" lockText="1" noThreeD="1"/>
</file>

<file path=xl/ctrlProps/ctrlProp1520.xml><?xml version="1.0" encoding="utf-8"?>
<formControlPr xmlns="http://schemas.microsoft.com/office/spreadsheetml/2009/9/main" objectType="CheckBox" fmlaLink="$BM$89" lockText="1" noThreeD="1"/>
</file>

<file path=xl/ctrlProps/ctrlProp1521.xml><?xml version="1.0" encoding="utf-8"?>
<formControlPr xmlns="http://schemas.microsoft.com/office/spreadsheetml/2009/9/main" objectType="CheckBox" fmlaLink="$BO$89" lockText="1" noThreeD="1"/>
</file>

<file path=xl/ctrlProps/ctrlProp1522.xml><?xml version="1.0" encoding="utf-8"?>
<formControlPr xmlns="http://schemas.microsoft.com/office/spreadsheetml/2009/9/main" objectType="CheckBox" fmlaLink="$BQ$89" lockText="1" noThreeD="1"/>
</file>

<file path=xl/ctrlProps/ctrlProp1523.xml><?xml version="1.0" encoding="utf-8"?>
<formControlPr xmlns="http://schemas.microsoft.com/office/spreadsheetml/2009/9/main" objectType="CheckBox" fmlaLink="$BS$89" lockText="1" noThreeD="1"/>
</file>

<file path=xl/ctrlProps/ctrlProp1524.xml><?xml version="1.0" encoding="utf-8"?>
<formControlPr xmlns="http://schemas.microsoft.com/office/spreadsheetml/2009/9/main" objectType="CheckBox" fmlaLink="$BU$89" lockText="1" noThreeD="1"/>
</file>

<file path=xl/ctrlProps/ctrlProp1525.xml><?xml version="1.0" encoding="utf-8"?>
<formControlPr xmlns="http://schemas.microsoft.com/office/spreadsheetml/2009/9/main" objectType="CheckBox" fmlaLink="$BW$89" lockText="1" noThreeD="1"/>
</file>

<file path=xl/ctrlProps/ctrlProp1526.xml><?xml version="1.0" encoding="utf-8"?>
<formControlPr xmlns="http://schemas.microsoft.com/office/spreadsheetml/2009/9/main" objectType="CheckBox" fmlaLink="$BY$89" lockText="1" noThreeD="1"/>
</file>

<file path=xl/ctrlProps/ctrlProp1527.xml><?xml version="1.0" encoding="utf-8"?>
<formControlPr xmlns="http://schemas.microsoft.com/office/spreadsheetml/2009/9/main" objectType="CheckBox" fmlaLink="$CA$89" lockText="1" noThreeD="1"/>
</file>

<file path=xl/ctrlProps/ctrlProp1528.xml><?xml version="1.0" encoding="utf-8"?>
<formControlPr xmlns="http://schemas.microsoft.com/office/spreadsheetml/2009/9/main" objectType="CheckBox" fmlaLink="$CC$89" lockText="1" noThreeD="1"/>
</file>

<file path=xl/ctrlProps/ctrlProp1529.xml><?xml version="1.0" encoding="utf-8"?>
<formControlPr xmlns="http://schemas.microsoft.com/office/spreadsheetml/2009/9/main" objectType="CheckBox" fmlaLink="$CE$89" lockText="1" noThreeD="1"/>
</file>

<file path=xl/ctrlProps/ctrlProp1530.xml><?xml version="1.0" encoding="utf-8"?>
<formControlPr xmlns="http://schemas.microsoft.com/office/spreadsheetml/2009/9/main" objectType="CheckBox" fmlaLink="$CG$89" lockText="1" noThreeD="1"/>
</file>

<file path=xl/ctrlProps/ctrlProp1531.xml><?xml version="1.0" encoding="utf-8"?>
<formControlPr xmlns="http://schemas.microsoft.com/office/spreadsheetml/2009/9/main" objectType="CheckBox" fmlaLink="$AG$90" lockText="1" noThreeD="1"/>
</file>

<file path=xl/ctrlProps/ctrlProp1532.xml><?xml version="1.0" encoding="utf-8"?>
<formControlPr xmlns="http://schemas.microsoft.com/office/spreadsheetml/2009/9/main" objectType="CheckBox" fmlaLink="$AH$90" lockText="1" noThreeD="1"/>
</file>

<file path=xl/ctrlProps/ctrlProp1533.xml><?xml version="1.0" encoding="utf-8"?>
<formControlPr xmlns="http://schemas.microsoft.com/office/spreadsheetml/2009/9/main" objectType="CheckBox" fmlaLink="$AK$90" lockText="1" noThreeD="1"/>
</file>

<file path=xl/ctrlProps/ctrlProp1534.xml><?xml version="1.0" encoding="utf-8"?>
<formControlPr xmlns="http://schemas.microsoft.com/office/spreadsheetml/2009/9/main" objectType="CheckBox" fmlaLink="$AW$90" lockText="1" noThreeD="1"/>
</file>

<file path=xl/ctrlProps/ctrlProp1535.xml><?xml version="1.0" encoding="utf-8"?>
<formControlPr xmlns="http://schemas.microsoft.com/office/spreadsheetml/2009/9/main" objectType="CheckBox" fmlaLink="$BG$90" lockText="1" noThreeD="1"/>
</file>

<file path=xl/ctrlProps/ctrlProp1536.xml><?xml version="1.0" encoding="utf-8"?>
<formControlPr xmlns="http://schemas.microsoft.com/office/spreadsheetml/2009/9/main" objectType="CheckBox" fmlaLink="$BI$90" lockText="1" noThreeD="1"/>
</file>

<file path=xl/ctrlProps/ctrlProp1537.xml><?xml version="1.0" encoding="utf-8"?>
<formControlPr xmlns="http://schemas.microsoft.com/office/spreadsheetml/2009/9/main" objectType="CheckBox" fmlaLink="$BK$90" lockText="1" noThreeD="1"/>
</file>

<file path=xl/ctrlProps/ctrlProp1538.xml><?xml version="1.0" encoding="utf-8"?>
<formControlPr xmlns="http://schemas.microsoft.com/office/spreadsheetml/2009/9/main" objectType="CheckBox" fmlaLink="$BM$90" lockText="1" noThreeD="1"/>
</file>

<file path=xl/ctrlProps/ctrlProp1539.xml><?xml version="1.0" encoding="utf-8"?>
<formControlPr xmlns="http://schemas.microsoft.com/office/spreadsheetml/2009/9/main" objectType="CheckBox" fmlaLink="$BO$90" lockText="1" noThreeD="1"/>
</file>

<file path=xl/ctrlProps/ctrlProp1540.xml><?xml version="1.0" encoding="utf-8"?>
<formControlPr xmlns="http://schemas.microsoft.com/office/spreadsheetml/2009/9/main" objectType="CheckBox" fmlaLink="$BQ$90" lockText="1" noThreeD="1"/>
</file>

<file path=xl/ctrlProps/ctrlProp1541.xml><?xml version="1.0" encoding="utf-8"?>
<formControlPr xmlns="http://schemas.microsoft.com/office/spreadsheetml/2009/9/main" objectType="CheckBox" fmlaLink="$BS$90" lockText="1" noThreeD="1"/>
</file>

<file path=xl/ctrlProps/ctrlProp1542.xml><?xml version="1.0" encoding="utf-8"?>
<formControlPr xmlns="http://schemas.microsoft.com/office/spreadsheetml/2009/9/main" objectType="CheckBox" fmlaLink="$BU$90" lockText="1" noThreeD="1"/>
</file>

<file path=xl/ctrlProps/ctrlProp1543.xml><?xml version="1.0" encoding="utf-8"?>
<formControlPr xmlns="http://schemas.microsoft.com/office/spreadsheetml/2009/9/main" objectType="CheckBox" fmlaLink="$BW$90" lockText="1" noThreeD="1"/>
</file>

<file path=xl/ctrlProps/ctrlProp1544.xml><?xml version="1.0" encoding="utf-8"?>
<formControlPr xmlns="http://schemas.microsoft.com/office/spreadsheetml/2009/9/main" objectType="CheckBox" fmlaLink="$BY$90" lockText="1" noThreeD="1"/>
</file>

<file path=xl/ctrlProps/ctrlProp1545.xml><?xml version="1.0" encoding="utf-8"?>
<formControlPr xmlns="http://schemas.microsoft.com/office/spreadsheetml/2009/9/main" objectType="CheckBox" fmlaLink="$CA$90" lockText="1" noThreeD="1"/>
</file>

<file path=xl/ctrlProps/ctrlProp1546.xml><?xml version="1.0" encoding="utf-8"?>
<formControlPr xmlns="http://schemas.microsoft.com/office/spreadsheetml/2009/9/main" objectType="CheckBox" fmlaLink="$CC$90" lockText="1" noThreeD="1"/>
</file>

<file path=xl/ctrlProps/ctrlProp1547.xml><?xml version="1.0" encoding="utf-8"?>
<formControlPr xmlns="http://schemas.microsoft.com/office/spreadsheetml/2009/9/main" objectType="CheckBox" fmlaLink="$CE$90" lockText="1" noThreeD="1"/>
</file>

<file path=xl/ctrlProps/ctrlProp1548.xml><?xml version="1.0" encoding="utf-8"?>
<formControlPr xmlns="http://schemas.microsoft.com/office/spreadsheetml/2009/9/main" objectType="CheckBox" fmlaLink="$CG$90" lockText="1" noThreeD="1"/>
</file>

<file path=xl/ctrlProps/ctrlProp1549.xml><?xml version="1.0" encoding="utf-8"?>
<formControlPr xmlns="http://schemas.microsoft.com/office/spreadsheetml/2009/9/main" objectType="CheckBox" fmlaLink="$AG$91" lockText="1" noThreeD="1"/>
</file>

<file path=xl/ctrlProps/ctrlProp1550.xml><?xml version="1.0" encoding="utf-8"?>
<formControlPr xmlns="http://schemas.microsoft.com/office/spreadsheetml/2009/9/main" objectType="CheckBox" fmlaLink="$AH$91" lockText="1" noThreeD="1"/>
</file>

<file path=xl/ctrlProps/ctrlProp1551.xml><?xml version="1.0" encoding="utf-8"?>
<formControlPr xmlns="http://schemas.microsoft.com/office/spreadsheetml/2009/9/main" objectType="CheckBox" fmlaLink="$AK$91" lockText="1" noThreeD="1"/>
</file>

<file path=xl/ctrlProps/ctrlProp1552.xml><?xml version="1.0" encoding="utf-8"?>
<formControlPr xmlns="http://schemas.microsoft.com/office/spreadsheetml/2009/9/main" objectType="CheckBox" fmlaLink="$AW$91" lockText="1" noThreeD="1"/>
</file>

<file path=xl/ctrlProps/ctrlProp1553.xml><?xml version="1.0" encoding="utf-8"?>
<formControlPr xmlns="http://schemas.microsoft.com/office/spreadsheetml/2009/9/main" objectType="CheckBox" fmlaLink="$BG$91" lockText="1" noThreeD="1"/>
</file>

<file path=xl/ctrlProps/ctrlProp1554.xml><?xml version="1.0" encoding="utf-8"?>
<formControlPr xmlns="http://schemas.microsoft.com/office/spreadsheetml/2009/9/main" objectType="CheckBox" fmlaLink="$BI$91" lockText="1" noThreeD="1"/>
</file>

<file path=xl/ctrlProps/ctrlProp1555.xml><?xml version="1.0" encoding="utf-8"?>
<formControlPr xmlns="http://schemas.microsoft.com/office/spreadsheetml/2009/9/main" objectType="CheckBox" fmlaLink="$BK$91" lockText="1" noThreeD="1"/>
</file>

<file path=xl/ctrlProps/ctrlProp1556.xml><?xml version="1.0" encoding="utf-8"?>
<formControlPr xmlns="http://schemas.microsoft.com/office/spreadsheetml/2009/9/main" objectType="CheckBox" fmlaLink="$BM$91" lockText="1" noThreeD="1"/>
</file>

<file path=xl/ctrlProps/ctrlProp1557.xml><?xml version="1.0" encoding="utf-8"?>
<formControlPr xmlns="http://schemas.microsoft.com/office/spreadsheetml/2009/9/main" objectType="CheckBox" fmlaLink="$BO$91" lockText="1" noThreeD="1"/>
</file>

<file path=xl/ctrlProps/ctrlProp1558.xml><?xml version="1.0" encoding="utf-8"?>
<formControlPr xmlns="http://schemas.microsoft.com/office/spreadsheetml/2009/9/main" objectType="CheckBox" fmlaLink="$BQ$91" lockText="1" noThreeD="1"/>
</file>

<file path=xl/ctrlProps/ctrlProp1559.xml><?xml version="1.0" encoding="utf-8"?>
<formControlPr xmlns="http://schemas.microsoft.com/office/spreadsheetml/2009/9/main" objectType="CheckBox" fmlaLink="$BS$91" lockText="1" noThreeD="1"/>
</file>

<file path=xl/ctrlProps/ctrlProp1560.xml><?xml version="1.0" encoding="utf-8"?>
<formControlPr xmlns="http://schemas.microsoft.com/office/spreadsheetml/2009/9/main" objectType="CheckBox" fmlaLink="$BU$91" lockText="1" noThreeD="1"/>
</file>

<file path=xl/ctrlProps/ctrlProp1561.xml><?xml version="1.0" encoding="utf-8"?>
<formControlPr xmlns="http://schemas.microsoft.com/office/spreadsheetml/2009/9/main" objectType="CheckBox" fmlaLink="$BW$91" lockText="1" noThreeD="1"/>
</file>

<file path=xl/ctrlProps/ctrlProp1562.xml><?xml version="1.0" encoding="utf-8"?>
<formControlPr xmlns="http://schemas.microsoft.com/office/spreadsheetml/2009/9/main" objectType="CheckBox" fmlaLink="$BY$91" lockText="1" noThreeD="1"/>
</file>

<file path=xl/ctrlProps/ctrlProp1563.xml><?xml version="1.0" encoding="utf-8"?>
<formControlPr xmlns="http://schemas.microsoft.com/office/spreadsheetml/2009/9/main" objectType="CheckBox" fmlaLink="$CA$91" lockText="1" noThreeD="1"/>
</file>

<file path=xl/ctrlProps/ctrlProp1564.xml><?xml version="1.0" encoding="utf-8"?>
<formControlPr xmlns="http://schemas.microsoft.com/office/spreadsheetml/2009/9/main" objectType="CheckBox" fmlaLink="$CC$91" lockText="1" noThreeD="1"/>
</file>

<file path=xl/ctrlProps/ctrlProp1565.xml><?xml version="1.0" encoding="utf-8"?>
<formControlPr xmlns="http://schemas.microsoft.com/office/spreadsheetml/2009/9/main" objectType="CheckBox" fmlaLink="$CE$91" lockText="1" noThreeD="1"/>
</file>

<file path=xl/ctrlProps/ctrlProp1566.xml><?xml version="1.0" encoding="utf-8"?>
<formControlPr xmlns="http://schemas.microsoft.com/office/spreadsheetml/2009/9/main" objectType="CheckBox" fmlaLink="$CG$91" lockText="1" noThreeD="1"/>
</file>

<file path=xl/ctrlProps/ctrlProp1567.xml><?xml version="1.0" encoding="utf-8"?>
<formControlPr xmlns="http://schemas.microsoft.com/office/spreadsheetml/2009/9/main" objectType="CheckBox" fmlaLink="$AG$92" lockText="1" noThreeD="1"/>
</file>

<file path=xl/ctrlProps/ctrlProp1568.xml><?xml version="1.0" encoding="utf-8"?>
<formControlPr xmlns="http://schemas.microsoft.com/office/spreadsheetml/2009/9/main" objectType="CheckBox" fmlaLink="$AH$92" lockText="1" noThreeD="1"/>
</file>

<file path=xl/ctrlProps/ctrlProp1569.xml><?xml version="1.0" encoding="utf-8"?>
<formControlPr xmlns="http://schemas.microsoft.com/office/spreadsheetml/2009/9/main" objectType="CheckBox" fmlaLink="$AK$92" lockText="1" noThreeD="1"/>
</file>

<file path=xl/ctrlProps/ctrlProp1570.xml><?xml version="1.0" encoding="utf-8"?>
<formControlPr xmlns="http://schemas.microsoft.com/office/spreadsheetml/2009/9/main" objectType="CheckBox" fmlaLink="$AW$92" lockText="1" noThreeD="1"/>
</file>

<file path=xl/ctrlProps/ctrlProp1571.xml><?xml version="1.0" encoding="utf-8"?>
<formControlPr xmlns="http://schemas.microsoft.com/office/spreadsheetml/2009/9/main" objectType="CheckBox" fmlaLink="$BG$92" lockText="1" noThreeD="1"/>
</file>

<file path=xl/ctrlProps/ctrlProp1572.xml><?xml version="1.0" encoding="utf-8"?>
<formControlPr xmlns="http://schemas.microsoft.com/office/spreadsheetml/2009/9/main" objectType="CheckBox" fmlaLink="$BI$92" lockText="1" noThreeD="1"/>
</file>

<file path=xl/ctrlProps/ctrlProp1573.xml><?xml version="1.0" encoding="utf-8"?>
<formControlPr xmlns="http://schemas.microsoft.com/office/spreadsheetml/2009/9/main" objectType="CheckBox" fmlaLink="$BK$92" lockText="1" noThreeD="1"/>
</file>

<file path=xl/ctrlProps/ctrlProp1574.xml><?xml version="1.0" encoding="utf-8"?>
<formControlPr xmlns="http://schemas.microsoft.com/office/spreadsheetml/2009/9/main" objectType="CheckBox" fmlaLink="$BM$92" lockText="1" noThreeD="1"/>
</file>

<file path=xl/ctrlProps/ctrlProp1575.xml><?xml version="1.0" encoding="utf-8"?>
<formControlPr xmlns="http://schemas.microsoft.com/office/spreadsheetml/2009/9/main" objectType="CheckBox" fmlaLink="$BO$92" lockText="1" noThreeD="1"/>
</file>

<file path=xl/ctrlProps/ctrlProp1576.xml><?xml version="1.0" encoding="utf-8"?>
<formControlPr xmlns="http://schemas.microsoft.com/office/spreadsheetml/2009/9/main" objectType="CheckBox" fmlaLink="$BQ$92" lockText="1" noThreeD="1"/>
</file>

<file path=xl/ctrlProps/ctrlProp1577.xml><?xml version="1.0" encoding="utf-8"?>
<formControlPr xmlns="http://schemas.microsoft.com/office/spreadsheetml/2009/9/main" objectType="CheckBox" fmlaLink="$BS$92" lockText="1" noThreeD="1"/>
</file>

<file path=xl/ctrlProps/ctrlProp1578.xml><?xml version="1.0" encoding="utf-8"?>
<formControlPr xmlns="http://schemas.microsoft.com/office/spreadsheetml/2009/9/main" objectType="CheckBox" fmlaLink="$BU$92" lockText="1" noThreeD="1"/>
</file>

<file path=xl/ctrlProps/ctrlProp1579.xml><?xml version="1.0" encoding="utf-8"?>
<formControlPr xmlns="http://schemas.microsoft.com/office/spreadsheetml/2009/9/main" objectType="CheckBox" fmlaLink="$BW$92" lockText="1" noThreeD="1"/>
</file>

<file path=xl/ctrlProps/ctrlProp1580.xml><?xml version="1.0" encoding="utf-8"?>
<formControlPr xmlns="http://schemas.microsoft.com/office/spreadsheetml/2009/9/main" objectType="CheckBox" fmlaLink="$BY$92" lockText="1" noThreeD="1"/>
</file>

<file path=xl/ctrlProps/ctrlProp1581.xml><?xml version="1.0" encoding="utf-8"?>
<formControlPr xmlns="http://schemas.microsoft.com/office/spreadsheetml/2009/9/main" objectType="CheckBox" fmlaLink="$CA$92" lockText="1" noThreeD="1"/>
</file>

<file path=xl/ctrlProps/ctrlProp1582.xml><?xml version="1.0" encoding="utf-8"?>
<formControlPr xmlns="http://schemas.microsoft.com/office/spreadsheetml/2009/9/main" objectType="CheckBox" fmlaLink="$CC$92" lockText="1" noThreeD="1"/>
</file>

<file path=xl/ctrlProps/ctrlProp1583.xml><?xml version="1.0" encoding="utf-8"?>
<formControlPr xmlns="http://schemas.microsoft.com/office/spreadsheetml/2009/9/main" objectType="CheckBox" fmlaLink="$CE$92" lockText="1" noThreeD="1"/>
</file>

<file path=xl/ctrlProps/ctrlProp1584.xml><?xml version="1.0" encoding="utf-8"?>
<formControlPr xmlns="http://schemas.microsoft.com/office/spreadsheetml/2009/9/main" objectType="CheckBox" fmlaLink="$CG$92" lockText="1" noThreeD="1"/>
</file>

<file path=xl/ctrlProps/ctrlProp1585.xml><?xml version="1.0" encoding="utf-8"?>
<formControlPr xmlns="http://schemas.microsoft.com/office/spreadsheetml/2009/9/main" objectType="CheckBox" fmlaLink="$AG$93" lockText="1" noThreeD="1"/>
</file>

<file path=xl/ctrlProps/ctrlProp1586.xml><?xml version="1.0" encoding="utf-8"?>
<formControlPr xmlns="http://schemas.microsoft.com/office/spreadsheetml/2009/9/main" objectType="CheckBox" fmlaLink="$AH$93" lockText="1" noThreeD="1"/>
</file>

<file path=xl/ctrlProps/ctrlProp1587.xml><?xml version="1.0" encoding="utf-8"?>
<formControlPr xmlns="http://schemas.microsoft.com/office/spreadsheetml/2009/9/main" objectType="CheckBox" fmlaLink="$AK$93" lockText="1" noThreeD="1"/>
</file>

<file path=xl/ctrlProps/ctrlProp1588.xml><?xml version="1.0" encoding="utf-8"?>
<formControlPr xmlns="http://schemas.microsoft.com/office/spreadsheetml/2009/9/main" objectType="CheckBox" fmlaLink="$AW$93" lockText="1" noThreeD="1"/>
</file>

<file path=xl/ctrlProps/ctrlProp1589.xml><?xml version="1.0" encoding="utf-8"?>
<formControlPr xmlns="http://schemas.microsoft.com/office/spreadsheetml/2009/9/main" objectType="CheckBox" fmlaLink="$BG$93" lockText="1" noThreeD="1"/>
</file>

<file path=xl/ctrlProps/ctrlProp1590.xml><?xml version="1.0" encoding="utf-8"?>
<formControlPr xmlns="http://schemas.microsoft.com/office/spreadsheetml/2009/9/main" objectType="CheckBox" fmlaLink="$BI$93" lockText="1" noThreeD="1"/>
</file>

<file path=xl/ctrlProps/ctrlProp1591.xml><?xml version="1.0" encoding="utf-8"?>
<formControlPr xmlns="http://schemas.microsoft.com/office/spreadsheetml/2009/9/main" objectType="CheckBox" fmlaLink="$BK$93" lockText="1" noThreeD="1"/>
</file>

<file path=xl/ctrlProps/ctrlProp1592.xml><?xml version="1.0" encoding="utf-8"?>
<formControlPr xmlns="http://schemas.microsoft.com/office/spreadsheetml/2009/9/main" objectType="CheckBox" fmlaLink="$BM$93" lockText="1" noThreeD="1"/>
</file>

<file path=xl/ctrlProps/ctrlProp1593.xml><?xml version="1.0" encoding="utf-8"?>
<formControlPr xmlns="http://schemas.microsoft.com/office/spreadsheetml/2009/9/main" objectType="CheckBox" fmlaLink="$BO$93" lockText="1" noThreeD="1"/>
</file>

<file path=xl/ctrlProps/ctrlProp1594.xml><?xml version="1.0" encoding="utf-8"?>
<formControlPr xmlns="http://schemas.microsoft.com/office/spreadsheetml/2009/9/main" objectType="CheckBox" fmlaLink="$BQ$93" lockText="1" noThreeD="1"/>
</file>

<file path=xl/ctrlProps/ctrlProp1595.xml><?xml version="1.0" encoding="utf-8"?>
<formControlPr xmlns="http://schemas.microsoft.com/office/spreadsheetml/2009/9/main" objectType="CheckBox" fmlaLink="$BS$93" lockText="1" noThreeD="1"/>
</file>

<file path=xl/ctrlProps/ctrlProp1596.xml><?xml version="1.0" encoding="utf-8"?>
<formControlPr xmlns="http://schemas.microsoft.com/office/spreadsheetml/2009/9/main" objectType="CheckBox" fmlaLink="$BU$93" lockText="1" noThreeD="1"/>
</file>

<file path=xl/ctrlProps/ctrlProp1597.xml><?xml version="1.0" encoding="utf-8"?>
<formControlPr xmlns="http://schemas.microsoft.com/office/spreadsheetml/2009/9/main" objectType="CheckBox" fmlaLink="$BW$93" lockText="1" noThreeD="1"/>
</file>

<file path=xl/ctrlProps/ctrlProp1598.xml><?xml version="1.0" encoding="utf-8"?>
<formControlPr xmlns="http://schemas.microsoft.com/office/spreadsheetml/2009/9/main" objectType="CheckBox" fmlaLink="$BY$93" lockText="1" noThreeD="1"/>
</file>

<file path=xl/ctrlProps/ctrlProp1599.xml><?xml version="1.0" encoding="utf-8"?>
<formControlPr xmlns="http://schemas.microsoft.com/office/spreadsheetml/2009/9/main" objectType="CheckBox" fmlaLink="$CA$93" lockText="1" noThreeD="1"/>
</file>

<file path=xl/ctrlProps/ctrlProp1600.xml><?xml version="1.0" encoding="utf-8"?>
<formControlPr xmlns="http://schemas.microsoft.com/office/spreadsheetml/2009/9/main" objectType="CheckBox" fmlaLink="$CC$93" lockText="1" noThreeD="1"/>
</file>

<file path=xl/ctrlProps/ctrlProp1601.xml><?xml version="1.0" encoding="utf-8"?>
<formControlPr xmlns="http://schemas.microsoft.com/office/spreadsheetml/2009/9/main" objectType="CheckBox" fmlaLink="$CE$93" lockText="1" noThreeD="1"/>
</file>

<file path=xl/ctrlProps/ctrlProp1602.xml><?xml version="1.0" encoding="utf-8"?>
<formControlPr xmlns="http://schemas.microsoft.com/office/spreadsheetml/2009/9/main" objectType="CheckBox" fmlaLink="$CG$93" lockText="1" noThreeD="1"/>
</file>

<file path=xl/ctrlProps/ctrlProp1603.xml><?xml version="1.0" encoding="utf-8"?>
<formControlPr xmlns="http://schemas.microsoft.com/office/spreadsheetml/2009/9/main" objectType="CheckBox" fmlaLink="$AG$94" lockText="1" noThreeD="1"/>
</file>

<file path=xl/ctrlProps/ctrlProp1604.xml><?xml version="1.0" encoding="utf-8"?>
<formControlPr xmlns="http://schemas.microsoft.com/office/spreadsheetml/2009/9/main" objectType="CheckBox" fmlaLink="$AH$94" lockText="1" noThreeD="1"/>
</file>

<file path=xl/ctrlProps/ctrlProp1605.xml><?xml version="1.0" encoding="utf-8"?>
<formControlPr xmlns="http://schemas.microsoft.com/office/spreadsheetml/2009/9/main" objectType="CheckBox" fmlaLink="$AK$94" lockText="1" noThreeD="1"/>
</file>

<file path=xl/ctrlProps/ctrlProp1606.xml><?xml version="1.0" encoding="utf-8"?>
<formControlPr xmlns="http://schemas.microsoft.com/office/spreadsheetml/2009/9/main" objectType="CheckBox" fmlaLink="$AW$94" lockText="1" noThreeD="1"/>
</file>

<file path=xl/ctrlProps/ctrlProp1607.xml><?xml version="1.0" encoding="utf-8"?>
<formControlPr xmlns="http://schemas.microsoft.com/office/spreadsheetml/2009/9/main" objectType="CheckBox" fmlaLink="$BG$94" lockText="1" noThreeD="1"/>
</file>

<file path=xl/ctrlProps/ctrlProp1608.xml><?xml version="1.0" encoding="utf-8"?>
<formControlPr xmlns="http://schemas.microsoft.com/office/spreadsheetml/2009/9/main" objectType="CheckBox" fmlaLink="$BI$94" lockText="1" noThreeD="1"/>
</file>

<file path=xl/ctrlProps/ctrlProp1609.xml><?xml version="1.0" encoding="utf-8"?>
<formControlPr xmlns="http://schemas.microsoft.com/office/spreadsheetml/2009/9/main" objectType="CheckBox" fmlaLink="$BK$94" lockText="1" noThreeD="1"/>
</file>

<file path=xl/ctrlProps/ctrlProp1610.xml><?xml version="1.0" encoding="utf-8"?>
<formControlPr xmlns="http://schemas.microsoft.com/office/spreadsheetml/2009/9/main" objectType="CheckBox" fmlaLink="$BM$94" lockText="1" noThreeD="1"/>
</file>

<file path=xl/ctrlProps/ctrlProp1611.xml><?xml version="1.0" encoding="utf-8"?>
<formControlPr xmlns="http://schemas.microsoft.com/office/spreadsheetml/2009/9/main" objectType="CheckBox" fmlaLink="$BO$94" lockText="1" noThreeD="1"/>
</file>

<file path=xl/ctrlProps/ctrlProp1612.xml><?xml version="1.0" encoding="utf-8"?>
<formControlPr xmlns="http://schemas.microsoft.com/office/spreadsheetml/2009/9/main" objectType="CheckBox" fmlaLink="$BQ$94" lockText="1" noThreeD="1"/>
</file>

<file path=xl/ctrlProps/ctrlProp1613.xml><?xml version="1.0" encoding="utf-8"?>
<formControlPr xmlns="http://schemas.microsoft.com/office/spreadsheetml/2009/9/main" objectType="CheckBox" fmlaLink="$BS$94" lockText="1" noThreeD="1"/>
</file>

<file path=xl/ctrlProps/ctrlProp1614.xml><?xml version="1.0" encoding="utf-8"?>
<formControlPr xmlns="http://schemas.microsoft.com/office/spreadsheetml/2009/9/main" objectType="CheckBox" fmlaLink="$BU$94" lockText="1" noThreeD="1"/>
</file>

<file path=xl/ctrlProps/ctrlProp1615.xml><?xml version="1.0" encoding="utf-8"?>
<formControlPr xmlns="http://schemas.microsoft.com/office/spreadsheetml/2009/9/main" objectType="CheckBox" fmlaLink="$BW$94" lockText="1" noThreeD="1"/>
</file>

<file path=xl/ctrlProps/ctrlProp1616.xml><?xml version="1.0" encoding="utf-8"?>
<formControlPr xmlns="http://schemas.microsoft.com/office/spreadsheetml/2009/9/main" objectType="CheckBox" fmlaLink="$BY$94" lockText="1" noThreeD="1"/>
</file>

<file path=xl/ctrlProps/ctrlProp1617.xml><?xml version="1.0" encoding="utf-8"?>
<formControlPr xmlns="http://schemas.microsoft.com/office/spreadsheetml/2009/9/main" objectType="CheckBox" fmlaLink="$CA$94" lockText="1" noThreeD="1"/>
</file>

<file path=xl/ctrlProps/ctrlProp1618.xml><?xml version="1.0" encoding="utf-8"?>
<formControlPr xmlns="http://schemas.microsoft.com/office/spreadsheetml/2009/9/main" objectType="CheckBox" fmlaLink="$CC$94" lockText="1" noThreeD="1"/>
</file>

<file path=xl/ctrlProps/ctrlProp1619.xml><?xml version="1.0" encoding="utf-8"?>
<formControlPr xmlns="http://schemas.microsoft.com/office/spreadsheetml/2009/9/main" objectType="CheckBox" fmlaLink="$CE$94" lockText="1" noThreeD="1"/>
</file>

<file path=xl/ctrlProps/ctrlProp1620.xml><?xml version="1.0" encoding="utf-8"?>
<formControlPr xmlns="http://schemas.microsoft.com/office/spreadsheetml/2009/9/main" objectType="CheckBox" fmlaLink="$CG$94" lockText="1" noThreeD="1"/>
</file>

<file path=xl/ctrlProps/ctrlProp1621.xml><?xml version="1.0" encoding="utf-8"?>
<formControlPr xmlns="http://schemas.microsoft.com/office/spreadsheetml/2009/9/main" objectType="CheckBox" fmlaLink="$AG$95" lockText="1" noThreeD="1"/>
</file>

<file path=xl/ctrlProps/ctrlProp1622.xml><?xml version="1.0" encoding="utf-8"?>
<formControlPr xmlns="http://schemas.microsoft.com/office/spreadsheetml/2009/9/main" objectType="CheckBox" fmlaLink="$AH$95" lockText="1" noThreeD="1"/>
</file>

<file path=xl/ctrlProps/ctrlProp1623.xml><?xml version="1.0" encoding="utf-8"?>
<formControlPr xmlns="http://schemas.microsoft.com/office/spreadsheetml/2009/9/main" objectType="CheckBox" fmlaLink="$AK$95" lockText="1" noThreeD="1"/>
</file>

<file path=xl/ctrlProps/ctrlProp1624.xml><?xml version="1.0" encoding="utf-8"?>
<formControlPr xmlns="http://schemas.microsoft.com/office/spreadsheetml/2009/9/main" objectType="CheckBox" fmlaLink="$AW$95" lockText="1" noThreeD="1"/>
</file>

<file path=xl/ctrlProps/ctrlProp1625.xml><?xml version="1.0" encoding="utf-8"?>
<formControlPr xmlns="http://schemas.microsoft.com/office/spreadsheetml/2009/9/main" objectType="CheckBox" fmlaLink="$BG$95" lockText="1" noThreeD="1"/>
</file>

<file path=xl/ctrlProps/ctrlProp1626.xml><?xml version="1.0" encoding="utf-8"?>
<formControlPr xmlns="http://schemas.microsoft.com/office/spreadsheetml/2009/9/main" objectType="CheckBox" fmlaLink="$BI$95" lockText="1" noThreeD="1"/>
</file>

<file path=xl/ctrlProps/ctrlProp1627.xml><?xml version="1.0" encoding="utf-8"?>
<formControlPr xmlns="http://schemas.microsoft.com/office/spreadsheetml/2009/9/main" objectType="CheckBox" fmlaLink="$BK$95" lockText="1" noThreeD="1"/>
</file>

<file path=xl/ctrlProps/ctrlProp1628.xml><?xml version="1.0" encoding="utf-8"?>
<formControlPr xmlns="http://schemas.microsoft.com/office/spreadsheetml/2009/9/main" objectType="CheckBox" fmlaLink="$BM$95" lockText="1" noThreeD="1"/>
</file>

<file path=xl/ctrlProps/ctrlProp1629.xml><?xml version="1.0" encoding="utf-8"?>
<formControlPr xmlns="http://schemas.microsoft.com/office/spreadsheetml/2009/9/main" objectType="CheckBox" fmlaLink="$BO$95" lockText="1" noThreeD="1"/>
</file>

<file path=xl/ctrlProps/ctrlProp1630.xml><?xml version="1.0" encoding="utf-8"?>
<formControlPr xmlns="http://schemas.microsoft.com/office/spreadsheetml/2009/9/main" objectType="CheckBox" fmlaLink="$BQ$95" lockText="1" noThreeD="1"/>
</file>

<file path=xl/ctrlProps/ctrlProp1631.xml><?xml version="1.0" encoding="utf-8"?>
<formControlPr xmlns="http://schemas.microsoft.com/office/spreadsheetml/2009/9/main" objectType="CheckBox" fmlaLink="$BS$95" lockText="1" noThreeD="1"/>
</file>

<file path=xl/ctrlProps/ctrlProp1632.xml><?xml version="1.0" encoding="utf-8"?>
<formControlPr xmlns="http://schemas.microsoft.com/office/spreadsheetml/2009/9/main" objectType="CheckBox" fmlaLink="$BU$95" lockText="1" noThreeD="1"/>
</file>

<file path=xl/ctrlProps/ctrlProp1633.xml><?xml version="1.0" encoding="utf-8"?>
<formControlPr xmlns="http://schemas.microsoft.com/office/spreadsheetml/2009/9/main" objectType="CheckBox" fmlaLink="$BW$95" lockText="1" noThreeD="1"/>
</file>

<file path=xl/ctrlProps/ctrlProp1634.xml><?xml version="1.0" encoding="utf-8"?>
<formControlPr xmlns="http://schemas.microsoft.com/office/spreadsheetml/2009/9/main" objectType="CheckBox" fmlaLink="$BY$95" lockText="1" noThreeD="1"/>
</file>

<file path=xl/ctrlProps/ctrlProp1635.xml><?xml version="1.0" encoding="utf-8"?>
<formControlPr xmlns="http://schemas.microsoft.com/office/spreadsheetml/2009/9/main" objectType="CheckBox" fmlaLink="$CA$95" lockText="1" noThreeD="1"/>
</file>

<file path=xl/ctrlProps/ctrlProp1636.xml><?xml version="1.0" encoding="utf-8"?>
<formControlPr xmlns="http://schemas.microsoft.com/office/spreadsheetml/2009/9/main" objectType="CheckBox" fmlaLink="$CC$95" lockText="1" noThreeD="1"/>
</file>

<file path=xl/ctrlProps/ctrlProp1637.xml><?xml version="1.0" encoding="utf-8"?>
<formControlPr xmlns="http://schemas.microsoft.com/office/spreadsheetml/2009/9/main" objectType="CheckBox" fmlaLink="$CE$95" lockText="1" noThreeD="1"/>
</file>

<file path=xl/ctrlProps/ctrlProp1638.xml><?xml version="1.0" encoding="utf-8"?>
<formControlPr xmlns="http://schemas.microsoft.com/office/spreadsheetml/2009/9/main" objectType="CheckBox" fmlaLink="$CG$95" lockText="1" noThreeD="1"/>
</file>

<file path=xl/ctrlProps/ctrlProp1639.xml><?xml version="1.0" encoding="utf-8"?>
<formControlPr xmlns="http://schemas.microsoft.com/office/spreadsheetml/2009/9/main" objectType="CheckBox" fmlaLink="$AG$96" lockText="1" noThreeD="1"/>
</file>

<file path=xl/ctrlProps/ctrlProp1640.xml><?xml version="1.0" encoding="utf-8"?>
<formControlPr xmlns="http://schemas.microsoft.com/office/spreadsheetml/2009/9/main" objectType="CheckBox" fmlaLink="$AH$96" lockText="1" noThreeD="1"/>
</file>

<file path=xl/ctrlProps/ctrlProp1641.xml><?xml version="1.0" encoding="utf-8"?>
<formControlPr xmlns="http://schemas.microsoft.com/office/spreadsheetml/2009/9/main" objectType="CheckBox" fmlaLink="$AK$96" lockText="1" noThreeD="1"/>
</file>

<file path=xl/ctrlProps/ctrlProp1642.xml><?xml version="1.0" encoding="utf-8"?>
<formControlPr xmlns="http://schemas.microsoft.com/office/spreadsheetml/2009/9/main" objectType="CheckBox" fmlaLink="$AW$96" lockText="1" noThreeD="1"/>
</file>

<file path=xl/ctrlProps/ctrlProp1643.xml><?xml version="1.0" encoding="utf-8"?>
<formControlPr xmlns="http://schemas.microsoft.com/office/spreadsheetml/2009/9/main" objectType="CheckBox" fmlaLink="$BG$96" lockText="1" noThreeD="1"/>
</file>

<file path=xl/ctrlProps/ctrlProp1644.xml><?xml version="1.0" encoding="utf-8"?>
<formControlPr xmlns="http://schemas.microsoft.com/office/spreadsheetml/2009/9/main" objectType="CheckBox" fmlaLink="$BI$96" lockText="1" noThreeD="1"/>
</file>

<file path=xl/ctrlProps/ctrlProp1645.xml><?xml version="1.0" encoding="utf-8"?>
<formControlPr xmlns="http://schemas.microsoft.com/office/spreadsheetml/2009/9/main" objectType="CheckBox" fmlaLink="$BK$96" lockText="1" noThreeD="1"/>
</file>

<file path=xl/ctrlProps/ctrlProp1646.xml><?xml version="1.0" encoding="utf-8"?>
<formControlPr xmlns="http://schemas.microsoft.com/office/spreadsheetml/2009/9/main" objectType="CheckBox" fmlaLink="$BM$96" lockText="1" noThreeD="1"/>
</file>

<file path=xl/ctrlProps/ctrlProp1647.xml><?xml version="1.0" encoding="utf-8"?>
<formControlPr xmlns="http://schemas.microsoft.com/office/spreadsheetml/2009/9/main" objectType="CheckBox" fmlaLink="$BO$96" lockText="1" noThreeD="1"/>
</file>

<file path=xl/ctrlProps/ctrlProp1648.xml><?xml version="1.0" encoding="utf-8"?>
<formControlPr xmlns="http://schemas.microsoft.com/office/spreadsheetml/2009/9/main" objectType="CheckBox" fmlaLink="$BQ$96" lockText="1" noThreeD="1"/>
</file>

<file path=xl/ctrlProps/ctrlProp1649.xml><?xml version="1.0" encoding="utf-8"?>
<formControlPr xmlns="http://schemas.microsoft.com/office/spreadsheetml/2009/9/main" objectType="CheckBox" fmlaLink="$BS$96" lockText="1" noThreeD="1"/>
</file>

<file path=xl/ctrlProps/ctrlProp1650.xml><?xml version="1.0" encoding="utf-8"?>
<formControlPr xmlns="http://schemas.microsoft.com/office/spreadsheetml/2009/9/main" objectType="CheckBox" fmlaLink="$BU$96" lockText="1" noThreeD="1"/>
</file>

<file path=xl/ctrlProps/ctrlProp1651.xml><?xml version="1.0" encoding="utf-8"?>
<formControlPr xmlns="http://schemas.microsoft.com/office/spreadsheetml/2009/9/main" objectType="CheckBox" fmlaLink="$BW$96" lockText="1" noThreeD="1"/>
</file>

<file path=xl/ctrlProps/ctrlProp1652.xml><?xml version="1.0" encoding="utf-8"?>
<formControlPr xmlns="http://schemas.microsoft.com/office/spreadsheetml/2009/9/main" objectType="CheckBox" fmlaLink="$BY$96" lockText="1" noThreeD="1"/>
</file>

<file path=xl/ctrlProps/ctrlProp1653.xml><?xml version="1.0" encoding="utf-8"?>
<formControlPr xmlns="http://schemas.microsoft.com/office/spreadsheetml/2009/9/main" objectType="CheckBox" fmlaLink="$CA$96" lockText="1" noThreeD="1"/>
</file>

<file path=xl/ctrlProps/ctrlProp1654.xml><?xml version="1.0" encoding="utf-8"?>
<formControlPr xmlns="http://schemas.microsoft.com/office/spreadsheetml/2009/9/main" objectType="CheckBox" fmlaLink="$CC$96" lockText="1" noThreeD="1"/>
</file>

<file path=xl/ctrlProps/ctrlProp1655.xml><?xml version="1.0" encoding="utf-8"?>
<formControlPr xmlns="http://schemas.microsoft.com/office/spreadsheetml/2009/9/main" objectType="CheckBox" fmlaLink="$CE$96" lockText="1" noThreeD="1"/>
</file>

<file path=xl/ctrlProps/ctrlProp1656.xml><?xml version="1.0" encoding="utf-8"?>
<formControlPr xmlns="http://schemas.microsoft.com/office/spreadsheetml/2009/9/main" objectType="CheckBox" fmlaLink="$CG$96" lockText="1" noThreeD="1"/>
</file>

<file path=xl/ctrlProps/ctrlProp1657.xml><?xml version="1.0" encoding="utf-8"?>
<formControlPr xmlns="http://schemas.microsoft.com/office/spreadsheetml/2009/9/main" objectType="CheckBox" fmlaLink="$AG$97" lockText="1" noThreeD="1"/>
</file>

<file path=xl/ctrlProps/ctrlProp1658.xml><?xml version="1.0" encoding="utf-8"?>
<formControlPr xmlns="http://schemas.microsoft.com/office/spreadsheetml/2009/9/main" objectType="CheckBox" fmlaLink="$AH$97" lockText="1" noThreeD="1"/>
</file>

<file path=xl/ctrlProps/ctrlProp1659.xml><?xml version="1.0" encoding="utf-8"?>
<formControlPr xmlns="http://schemas.microsoft.com/office/spreadsheetml/2009/9/main" objectType="CheckBox" fmlaLink="$AK$97" lockText="1" noThreeD="1"/>
</file>

<file path=xl/ctrlProps/ctrlProp1660.xml><?xml version="1.0" encoding="utf-8"?>
<formControlPr xmlns="http://schemas.microsoft.com/office/spreadsheetml/2009/9/main" objectType="CheckBox" fmlaLink="$AW$97" lockText="1" noThreeD="1"/>
</file>

<file path=xl/ctrlProps/ctrlProp1661.xml><?xml version="1.0" encoding="utf-8"?>
<formControlPr xmlns="http://schemas.microsoft.com/office/spreadsheetml/2009/9/main" objectType="CheckBox" fmlaLink="$BG$97" lockText="1" noThreeD="1"/>
</file>

<file path=xl/ctrlProps/ctrlProp1662.xml><?xml version="1.0" encoding="utf-8"?>
<formControlPr xmlns="http://schemas.microsoft.com/office/spreadsheetml/2009/9/main" objectType="CheckBox" fmlaLink="$BI$97" lockText="1" noThreeD="1"/>
</file>

<file path=xl/ctrlProps/ctrlProp1663.xml><?xml version="1.0" encoding="utf-8"?>
<formControlPr xmlns="http://schemas.microsoft.com/office/spreadsheetml/2009/9/main" objectType="CheckBox" fmlaLink="$BK$97" lockText="1" noThreeD="1"/>
</file>

<file path=xl/ctrlProps/ctrlProp1664.xml><?xml version="1.0" encoding="utf-8"?>
<formControlPr xmlns="http://schemas.microsoft.com/office/spreadsheetml/2009/9/main" objectType="CheckBox" fmlaLink="$BM$97" lockText="1" noThreeD="1"/>
</file>

<file path=xl/ctrlProps/ctrlProp1665.xml><?xml version="1.0" encoding="utf-8"?>
<formControlPr xmlns="http://schemas.microsoft.com/office/spreadsheetml/2009/9/main" objectType="CheckBox" fmlaLink="$BO$97" lockText="1" noThreeD="1"/>
</file>

<file path=xl/ctrlProps/ctrlProp1666.xml><?xml version="1.0" encoding="utf-8"?>
<formControlPr xmlns="http://schemas.microsoft.com/office/spreadsheetml/2009/9/main" objectType="CheckBox" fmlaLink="$BQ$97" lockText="1" noThreeD="1"/>
</file>

<file path=xl/ctrlProps/ctrlProp1667.xml><?xml version="1.0" encoding="utf-8"?>
<formControlPr xmlns="http://schemas.microsoft.com/office/spreadsheetml/2009/9/main" objectType="CheckBox" fmlaLink="$BS$97" lockText="1" noThreeD="1"/>
</file>

<file path=xl/ctrlProps/ctrlProp1668.xml><?xml version="1.0" encoding="utf-8"?>
<formControlPr xmlns="http://schemas.microsoft.com/office/spreadsheetml/2009/9/main" objectType="CheckBox" fmlaLink="$BU$97" lockText="1" noThreeD="1"/>
</file>

<file path=xl/ctrlProps/ctrlProp1669.xml><?xml version="1.0" encoding="utf-8"?>
<formControlPr xmlns="http://schemas.microsoft.com/office/spreadsheetml/2009/9/main" objectType="CheckBox" fmlaLink="$BW$97" lockText="1" noThreeD="1"/>
</file>

<file path=xl/ctrlProps/ctrlProp1670.xml><?xml version="1.0" encoding="utf-8"?>
<formControlPr xmlns="http://schemas.microsoft.com/office/spreadsheetml/2009/9/main" objectType="CheckBox" fmlaLink="$BY$97" lockText="1" noThreeD="1"/>
</file>

<file path=xl/ctrlProps/ctrlProp1671.xml><?xml version="1.0" encoding="utf-8"?>
<formControlPr xmlns="http://schemas.microsoft.com/office/spreadsheetml/2009/9/main" objectType="CheckBox" fmlaLink="$CA$97" lockText="1" noThreeD="1"/>
</file>

<file path=xl/ctrlProps/ctrlProp1672.xml><?xml version="1.0" encoding="utf-8"?>
<formControlPr xmlns="http://schemas.microsoft.com/office/spreadsheetml/2009/9/main" objectType="CheckBox" fmlaLink="$CC$97" lockText="1" noThreeD="1"/>
</file>

<file path=xl/ctrlProps/ctrlProp1673.xml><?xml version="1.0" encoding="utf-8"?>
<formControlPr xmlns="http://schemas.microsoft.com/office/spreadsheetml/2009/9/main" objectType="CheckBox" fmlaLink="$CE$97" lockText="1" noThreeD="1"/>
</file>

<file path=xl/ctrlProps/ctrlProp1674.xml><?xml version="1.0" encoding="utf-8"?>
<formControlPr xmlns="http://schemas.microsoft.com/office/spreadsheetml/2009/9/main" objectType="CheckBox" fmlaLink="$CG$97" lockText="1" noThreeD="1"/>
</file>

<file path=xl/ctrlProps/ctrlProp1675.xml><?xml version="1.0" encoding="utf-8"?>
<formControlPr xmlns="http://schemas.microsoft.com/office/spreadsheetml/2009/9/main" objectType="CheckBox" fmlaLink="$AG$98" lockText="1" noThreeD="1"/>
</file>

<file path=xl/ctrlProps/ctrlProp1676.xml><?xml version="1.0" encoding="utf-8"?>
<formControlPr xmlns="http://schemas.microsoft.com/office/spreadsheetml/2009/9/main" objectType="CheckBox" fmlaLink="$AH$98" lockText="1" noThreeD="1"/>
</file>

<file path=xl/ctrlProps/ctrlProp1677.xml><?xml version="1.0" encoding="utf-8"?>
<formControlPr xmlns="http://schemas.microsoft.com/office/spreadsheetml/2009/9/main" objectType="CheckBox" fmlaLink="$AK$98" lockText="1" noThreeD="1"/>
</file>

<file path=xl/ctrlProps/ctrlProp1678.xml><?xml version="1.0" encoding="utf-8"?>
<formControlPr xmlns="http://schemas.microsoft.com/office/spreadsheetml/2009/9/main" objectType="CheckBox" fmlaLink="$AW$98" lockText="1" noThreeD="1"/>
</file>

<file path=xl/ctrlProps/ctrlProp1679.xml><?xml version="1.0" encoding="utf-8"?>
<formControlPr xmlns="http://schemas.microsoft.com/office/spreadsheetml/2009/9/main" objectType="CheckBox" fmlaLink="$BG$98" lockText="1" noThreeD="1"/>
</file>

<file path=xl/ctrlProps/ctrlProp1680.xml><?xml version="1.0" encoding="utf-8"?>
<formControlPr xmlns="http://schemas.microsoft.com/office/spreadsheetml/2009/9/main" objectType="CheckBox" fmlaLink="$BI$98" lockText="1" noThreeD="1"/>
</file>

<file path=xl/ctrlProps/ctrlProp1681.xml><?xml version="1.0" encoding="utf-8"?>
<formControlPr xmlns="http://schemas.microsoft.com/office/spreadsheetml/2009/9/main" objectType="CheckBox" fmlaLink="$BK$98" lockText="1" noThreeD="1"/>
</file>

<file path=xl/ctrlProps/ctrlProp1682.xml><?xml version="1.0" encoding="utf-8"?>
<formControlPr xmlns="http://schemas.microsoft.com/office/spreadsheetml/2009/9/main" objectType="CheckBox" fmlaLink="$BM$98" lockText="1" noThreeD="1"/>
</file>

<file path=xl/ctrlProps/ctrlProp1683.xml><?xml version="1.0" encoding="utf-8"?>
<formControlPr xmlns="http://schemas.microsoft.com/office/spreadsheetml/2009/9/main" objectType="CheckBox" fmlaLink="$BO$98" lockText="1" noThreeD="1"/>
</file>

<file path=xl/ctrlProps/ctrlProp1684.xml><?xml version="1.0" encoding="utf-8"?>
<formControlPr xmlns="http://schemas.microsoft.com/office/spreadsheetml/2009/9/main" objectType="CheckBox" fmlaLink="$BQ$98" lockText="1" noThreeD="1"/>
</file>

<file path=xl/ctrlProps/ctrlProp1685.xml><?xml version="1.0" encoding="utf-8"?>
<formControlPr xmlns="http://schemas.microsoft.com/office/spreadsheetml/2009/9/main" objectType="CheckBox" fmlaLink="$BS$98" lockText="1" noThreeD="1"/>
</file>

<file path=xl/ctrlProps/ctrlProp1686.xml><?xml version="1.0" encoding="utf-8"?>
<formControlPr xmlns="http://schemas.microsoft.com/office/spreadsheetml/2009/9/main" objectType="CheckBox" fmlaLink="$BU$98" lockText="1" noThreeD="1"/>
</file>

<file path=xl/ctrlProps/ctrlProp1687.xml><?xml version="1.0" encoding="utf-8"?>
<formControlPr xmlns="http://schemas.microsoft.com/office/spreadsheetml/2009/9/main" objectType="CheckBox" fmlaLink="$BW$98" lockText="1" noThreeD="1"/>
</file>

<file path=xl/ctrlProps/ctrlProp1688.xml><?xml version="1.0" encoding="utf-8"?>
<formControlPr xmlns="http://schemas.microsoft.com/office/spreadsheetml/2009/9/main" objectType="CheckBox" fmlaLink="$BY$98" lockText="1" noThreeD="1"/>
</file>

<file path=xl/ctrlProps/ctrlProp1689.xml><?xml version="1.0" encoding="utf-8"?>
<formControlPr xmlns="http://schemas.microsoft.com/office/spreadsheetml/2009/9/main" objectType="CheckBox" fmlaLink="$CA$98" lockText="1" noThreeD="1"/>
</file>

<file path=xl/ctrlProps/ctrlProp1690.xml><?xml version="1.0" encoding="utf-8"?>
<formControlPr xmlns="http://schemas.microsoft.com/office/spreadsheetml/2009/9/main" objectType="CheckBox" fmlaLink="$CC$98" lockText="1" noThreeD="1"/>
</file>

<file path=xl/ctrlProps/ctrlProp1691.xml><?xml version="1.0" encoding="utf-8"?>
<formControlPr xmlns="http://schemas.microsoft.com/office/spreadsheetml/2009/9/main" objectType="CheckBox" fmlaLink="$CE$98" lockText="1" noThreeD="1"/>
</file>

<file path=xl/ctrlProps/ctrlProp1692.xml><?xml version="1.0" encoding="utf-8"?>
<formControlPr xmlns="http://schemas.microsoft.com/office/spreadsheetml/2009/9/main" objectType="CheckBox" fmlaLink="$CG$98" lockText="1" noThreeD="1"/>
</file>

<file path=xl/ctrlProps/ctrlProp1693.xml><?xml version="1.0" encoding="utf-8"?>
<formControlPr xmlns="http://schemas.microsoft.com/office/spreadsheetml/2009/9/main" objectType="CheckBox" fmlaLink="$AG$99" lockText="1" noThreeD="1"/>
</file>

<file path=xl/ctrlProps/ctrlProp1694.xml><?xml version="1.0" encoding="utf-8"?>
<formControlPr xmlns="http://schemas.microsoft.com/office/spreadsheetml/2009/9/main" objectType="CheckBox" fmlaLink="$AH$99" lockText="1" noThreeD="1"/>
</file>

<file path=xl/ctrlProps/ctrlProp1695.xml><?xml version="1.0" encoding="utf-8"?>
<formControlPr xmlns="http://schemas.microsoft.com/office/spreadsheetml/2009/9/main" objectType="CheckBox" fmlaLink="$AK$99" lockText="1" noThreeD="1"/>
</file>

<file path=xl/ctrlProps/ctrlProp1696.xml><?xml version="1.0" encoding="utf-8"?>
<formControlPr xmlns="http://schemas.microsoft.com/office/spreadsheetml/2009/9/main" objectType="CheckBox" fmlaLink="$AW$99" lockText="1" noThreeD="1"/>
</file>

<file path=xl/ctrlProps/ctrlProp1697.xml><?xml version="1.0" encoding="utf-8"?>
<formControlPr xmlns="http://schemas.microsoft.com/office/spreadsheetml/2009/9/main" objectType="CheckBox" fmlaLink="$BG$99" lockText="1" noThreeD="1"/>
</file>

<file path=xl/ctrlProps/ctrlProp1698.xml><?xml version="1.0" encoding="utf-8"?>
<formControlPr xmlns="http://schemas.microsoft.com/office/spreadsheetml/2009/9/main" objectType="CheckBox" fmlaLink="$BI$99" lockText="1" noThreeD="1"/>
</file>

<file path=xl/ctrlProps/ctrlProp1699.xml><?xml version="1.0" encoding="utf-8"?>
<formControlPr xmlns="http://schemas.microsoft.com/office/spreadsheetml/2009/9/main" objectType="CheckBox" fmlaLink="$BK$99" lockText="1" noThreeD="1"/>
</file>

<file path=xl/ctrlProps/ctrlProp1700.xml><?xml version="1.0" encoding="utf-8"?>
<formControlPr xmlns="http://schemas.microsoft.com/office/spreadsheetml/2009/9/main" objectType="CheckBox" fmlaLink="$BM$99" lockText="1" noThreeD="1"/>
</file>

<file path=xl/ctrlProps/ctrlProp1701.xml><?xml version="1.0" encoding="utf-8"?>
<formControlPr xmlns="http://schemas.microsoft.com/office/spreadsheetml/2009/9/main" objectType="CheckBox" fmlaLink="$BO$99" lockText="1" noThreeD="1"/>
</file>

<file path=xl/ctrlProps/ctrlProp1702.xml><?xml version="1.0" encoding="utf-8"?>
<formControlPr xmlns="http://schemas.microsoft.com/office/spreadsheetml/2009/9/main" objectType="CheckBox" fmlaLink="$BQ$99" lockText="1" noThreeD="1"/>
</file>

<file path=xl/ctrlProps/ctrlProp1703.xml><?xml version="1.0" encoding="utf-8"?>
<formControlPr xmlns="http://schemas.microsoft.com/office/spreadsheetml/2009/9/main" objectType="CheckBox" fmlaLink="$BS$99" lockText="1" noThreeD="1"/>
</file>

<file path=xl/ctrlProps/ctrlProp1704.xml><?xml version="1.0" encoding="utf-8"?>
<formControlPr xmlns="http://schemas.microsoft.com/office/spreadsheetml/2009/9/main" objectType="CheckBox" fmlaLink="$BU$99" lockText="1" noThreeD="1"/>
</file>

<file path=xl/ctrlProps/ctrlProp1705.xml><?xml version="1.0" encoding="utf-8"?>
<formControlPr xmlns="http://schemas.microsoft.com/office/spreadsheetml/2009/9/main" objectType="CheckBox" fmlaLink="$BW$99" lockText="1" noThreeD="1"/>
</file>

<file path=xl/ctrlProps/ctrlProp1706.xml><?xml version="1.0" encoding="utf-8"?>
<formControlPr xmlns="http://schemas.microsoft.com/office/spreadsheetml/2009/9/main" objectType="CheckBox" fmlaLink="$BY$99" lockText="1" noThreeD="1"/>
</file>

<file path=xl/ctrlProps/ctrlProp1707.xml><?xml version="1.0" encoding="utf-8"?>
<formControlPr xmlns="http://schemas.microsoft.com/office/spreadsheetml/2009/9/main" objectType="CheckBox" fmlaLink="$CA$99" lockText="1" noThreeD="1"/>
</file>

<file path=xl/ctrlProps/ctrlProp1708.xml><?xml version="1.0" encoding="utf-8"?>
<formControlPr xmlns="http://schemas.microsoft.com/office/spreadsheetml/2009/9/main" objectType="CheckBox" fmlaLink="$CC$99" lockText="1" noThreeD="1"/>
</file>

<file path=xl/ctrlProps/ctrlProp1709.xml><?xml version="1.0" encoding="utf-8"?>
<formControlPr xmlns="http://schemas.microsoft.com/office/spreadsheetml/2009/9/main" objectType="CheckBox" fmlaLink="$CE$99" lockText="1" noThreeD="1"/>
</file>

<file path=xl/ctrlProps/ctrlProp1710.xml><?xml version="1.0" encoding="utf-8"?>
<formControlPr xmlns="http://schemas.microsoft.com/office/spreadsheetml/2009/9/main" objectType="CheckBox" fmlaLink="$CG$99" lockText="1" noThreeD="1"/>
</file>

<file path=xl/ctrlProps/ctrlProp1711.xml><?xml version="1.0" encoding="utf-8"?>
<formControlPr xmlns="http://schemas.microsoft.com/office/spreadsheetml/2009/9/main" objectType="CheckBox" fmlaLink="$AG$100" lockText="1" noThreeD="1"/>
</file>

<file path=xl/ctrlProps/ctrlProp1712.xml><?xml version="1.0" encoding="utf-8"?>
<formControlPr xmlns="http://schemas.microsoft.com/office/spreadsheetml/2009/9/main" objectType="CheckBox" fmlaLink="$AH$100" lockText="1" noThreeD="1"/>
</file>

<file path=xl/ctrlProps/ctrlProp1713.xml><?xml version="1.0" encoding="utf-8"?>
<formControlPr xmlns="http://schemas.microsoft.com/office/spreadsheetml/2009/9/main" objectType="CheckBox" fmlaLink="$AK$100" lockText="1" noThreeD="1"/>
</file>

<file path=xl/ctrlProps/ctrlProp1714.xml><?xml version="1.0" encoding="utf-8"?>
<formControlPr xmlns="http://schemas.microsoft.com/office/spreadsheetml/2009/9/main" objectType="CheckBox" fmlaLink="$AW$100" lockText="1" noThreeD="1"/>
</file>

<file path=xl/ctrlProps/ctrlProp1715.xml><?xml version="1.0" encoding="utf-8"?>
<formControlPr xmlns="http://schemas.microsoft.com/office/spreadsheetml/2009/9/main" objectType="CheckBox" fmlaLink="$BG$100" lockText="1" noThreeD="1"/>
</file>

<file path=xl/ctrlProps/ctrlProp1716.xml><?xml version="1.0" encoding="utf-8"?>
<formControlPr xmlns="http://schemas.microsoft.com/office/spreadsheetml/2009/9/main" objectType="CheckBox" fmlaLink="$BI$100" lockText="1" noThreeD="1"/>
</file>

<file path=xl/ctrlProps/ctrlProp1717.xml><?xml version="1.0" encoding="utf-8"?>
<formControlPr xmlns="http://schemas.microsoft.com/office/spreadsheetml/2009/9/main" objectType="CheckBox" fmlaLink="$BK$100" lockText="1" noThreeD="1"/>
</file>

<file path=xl/ctrlProps/ctrlProp1718.xml><?xml version="1.0" encoding="utf-8"?>
<formControlPr xmlns="http://schemas.microsoft.com/office/spreadsheetml/2009/9/main" objectType="CheckBox" fmlaLink="$BM$100" lockText="1" noThreeD="1"/>
</file>

<file path=xl/ctrlProps/ctrlProp1719.xml><?xml version="1.0" encoding="utf-8"?>
<formControlPr xmlns="http://schemas.microsoft.com/office/spreadsheetml/2009/9/main" objectType="CheckBox" fmlaLink="$BO$100" lockText="1" noThreeD="1"/>
</file>

<file path=xl/ctrlProps/ctrlProp1720.xml><?xml version="1.0" encoding="utf-8"?>
<formControlPr xmlns="http://schemas.microsoft.com/office/spreadsheetml/2009/9/main" objectType="CheckBox" fmlaLink="$BQ$100" lockText="1" noThreeD="1"/>
</file>

<file path=xl/ctrlProps/ctrlProp1721.xml><?xml version="1.0" encoding="utf-8"?>
<formControlPr xmlns="http://schemas.microsoft.com/office/spreadsheetml/2009/9/main" objectType="CheckBox" fmlaLink="$BS$100" lockText="1" noThreeD="1"/>
</file>

<file path=xl/ctrlProps/ctrlProp1722.xml><?xml version="1.0" encoding="utf-8"?>
<formControlPr xmlns="http://schemas.microsoft.com/office/spreadsheetml/2009/9/main" objectType="CheckBox" fmlaLink="$BU$100" lockText="1" noThreeD="1"/>
</file>

<file path=xl/ctrlProps/ctrlProp1723.xml><?xml version="1.0" encoding="utf-8"?>
<formControlPr xmlns="http://schemas.microsoft.com/office/spreadsheetml/2009/9/main" objectType="CheckBox" fmlaLink="$BW$100" lockText="1" noThreeD="1"/>
</file>

<file path=xl/ctrlProps/ctrlProp1724.xml><?xml version="1.0" encoding="utf-8"?>
<formControlPr xmlns="http://schemas.microsoft.com/office/spreadsheetml/2009/9/main" objectType="CheckBox" fmlaLink="$BY$100" lockText="1" noThreeD="1"/>
</file>

<file path=xl/ctrlProps/ctrlProp1725.xml><?xml version="1.0" encoding="utf-8"?>
<formControlPr xmlns="http://schemas.microsoft.com/office/spreadsheetml/2009/9/main" objectType="CheckBox" fmlaLink="$CA$100" lockText="1" noThreeD="1"/>
</file>

<file path=xl/ctrlProps/ctrlProp1726.xml><?xml version="1.0" encoding="utf-8"?>
<formControlPr xmlns="http://schemas.microsoft.com/office/spreadsheetml/2009/9/main" objectType="CheckBox" fmlaLink="$CC$100" lockText="1" noThreeD="1"/>
</file>

<file path=xl/ctrlProps/ctrlProp1727.xml><?xml version="1.0" encoding="utf-8"?>
<formControlPr xmlns="http://schemas.microsoft.com/office/spreadsheetml/2009/9/main" objectType="CheckBox" fmlaLink="$CE$100" lockText="1" noThreeD="1"/>
</file>

<file path=xl/ctrlProps/ctrlProp1728.xml><?xml version="1.0" encoding="utf-8"?>
<formControlPr xmlns="http://schemas.microsoft.com/office/spreadsheetml/2009/9/main" objectType="CheckBox" fmlaLink="$CG$100" lockText="1" noThreeD="1"/>
</file>

<file path=xl/ctrlProps/ctrlProp1729.xml><?xml version="1.0" encoding="utf-8"?>
<formControlPr xmlns="http://schemas.microsoft.com/office/spreadsheetml/2009/9/main" objectType="CheckBox" fmlaLink="$AG$101" lockText="1" noThreeD="1"/>
</file>

<file path=xl/ctrlProps/ctrlProp1730.xml><?xml version="1.0" encoding="utf-8"?>
<formControlPr xmlns="http://schemas.microsoft.com/office/spreadsheetml/2009/9/main" objectType="CheckBox" fmlaLink="$AH$101" lockText="1" noThreeD="1"/>
</file>

<file path=xl/ctrlProps/ctrlProp1731.xml><?xml version="1.0" encoding="utf-8"?>
<formControlPr xmlns="http://schemas.microsoft.com/office/spreadsheetml/2009/9/main" objectType="CheckBox" fmlaLink="$AK$101" lockText="1" noThreeD="1"/>
</file>

<file path=xl/ctrlProps/ctrlProp1732.xml><?xml version="1.0" encoding="utf-8"?>
<formControlPr xmlns="http://schemas.microsoft.com/office/spreadsheetml/2009/9/main" objectType="CheckBox" fmlaLink="$AW$101" lockText="1" noThreeD="1"/>
</file>

<file path=xl/ctrlProps/ctrlProp1733.xml><?xml version="1.0" encoding="utf-8"?>
<formControlPr xmlns="http://schemas.microsoft.com/office/spreadsheetml/2009/9/main" objectType="CheckBox" fmlaLink="$BG$101" lockText="1" noThreeD="1"/>
</file>

<file path=xl/ctrlProps/ctrlProp1734.xml><?xml version="1.0" encoding="utf-8"?>
<formControlPr xmlns="http://schemas.microsoft.com/office/spreadsheetml/2009/9/main" objectType="CheckBox" fmlaLink="$BI$101" lockText="1" noThreeD="1"/>
</file>

<file path=xl/ctrlProps/ctrlProp1735.xml><?xml version="1.0" encoding="utf-8"?>
<formControlPr xmlns="http://schemas.microsoft.com/office/spreadsheetml/2009/9/main" objectType="CheckBox" fmlaLink="$BK$101" lockText="1" noThreeD="1"/>
</file>

<file path=xl/ctrlProps/ctrlProp1736.xml><?xml version="1.0" encoding="utf-8"?>
<formControlPr xmlns="http://schemas.microsoft.com/office/spreadsheetml/2009/9/main" objectType="CheckBox" fmlaLink="$BM$101" lockText="1" noThreeD="1"/>
</file>

<file path=xl/ctrlProps/ctrlProp1737.xml><?xml version="1.0" encoding="utf-8"?>
<formControlPr xmlns="http://schemas.microsoft.com/office/spreadsheetml/2009/9/main" objectType="CheckBox" fmlaLink="$BO$101" lockText="1" noThreeD="1"/>
</file>

<file path=xl/ctrlProps/ctrlProp1738.xml><?xml version="1.0" encoding="utf-8"?>
<formControlPr xmlns="http://schemas.microsoft.com/office/spreadsheetml/2009/9/main" objectType="CheckBox" fmlaLink="$BQ$101" lockText="1" noThreeD="1"/>
</file>

<file path=xl/ctrlProps/ctrlProp1739.xml><?xml version="1.0" encoding="utf-8"?>
<formControlPr xmlns="http://schemas.microsoft.com/office/spreadsheetml/2009/9/main" objectType="CheckBox" fmlaLink="$BS$101" lockText="1" noThreeD="1"/>
</file>

<file path=xl/ctrlProps/ctrlProp1740.xml><?xml version="1.0" encoding="utf-8"?>
<formControlPr xmlns="http://schemas.microsoft.com/office/spreadsheetml/2009/9/main" objectType="CheckBox" fmlaLink="$BU$101" lockText="1" noThreeD="1"/>
</file>

<file path=xl/ctrlProps/ctrlProp1741.xml><?xml version="1.0" encoding="utf-8"?>
<formControlPr xmlns="http://schemas.microsoft.com/office/spreadsheetml/2009/9/main" objectType="CheckBox" fmlaLink="$BW$101" lockText="1" noThreeD="1"/>
</file>

<file path=xl/ctrlProps/ctrlProp1742.xml><?xml version="1.0" encoding="utf-8"?>
<formControlPr xmlns="http://schemas.microsoft.com/office/spreadsheetml/2009/9/main" objectType="CheckBox" fmlaLink="$BY$101" lockText="1" noThreeD="1"/>
</file>

<file path=xl/ctrlProps/ctrlProp1743.xml><?xml version="1.0" encoding="utf-8"?>
<formControlPr xmlns="http://schemas.microsoft.com/office/spreadsheetml/2009/9/main" objectType="CheckBox" fmlaLink="$CA$101" lockText="1" noThreeD="1"/>
</file>

<file path=xl/ctrlProps/ctrlProp1744.xml><?xml version="1.0" encoding="utf-8"?>
<formControlPr xmlns="http://schemas.microsoft.com/office/spreadsheetml/2009/9/main" objectType="CheckBox" fmlaLink="$CC$101" lockText="1" noThreeD="1"/>
</file>

<file path=xl/ctrlProps/ctrlProp1745.xml><?xml version="1.0" encoding="utf-8"?>
<formControlPr xmlns="http://schemas.microsoft.com/office/spreadsheetml/2009/9/main" objectType="CheckBox" fmlaLink="$CE$101" lockText="1" noThreeD="1"/>
</file>

<file path=xl/ctrlProps/ctrlProp1746.xml><?xml version="1.0" encoding="utf-8"?>
<formControlPr xmlns="http://schemas.microsoft.com/office/spreadsheetml/2009/9/main" objectType="CheckBox" fmlaLink="$CG$101" lockText="1" noThreeD="1"/>
</file>

<file path=xl/ctrlProps/ctrlProp1747.xml><?xml version="1.0" encoding="utf-8"?>
<formControlPr xmlns="http://schemas.microsoft.com/office/spreadsheetml/2009/9/main" objectType="CheckBox" fmlaLink="$AG$102" lockText="1" noThreeD="1"/>
</file>

<file path=xl/ctrlProps/ctrlProp1748.xml><?xml version="1.0" encoding="utf-8"?>
<formControlPr xmlns="http://schemas.microsoft.com/office/spreadsheetml/2009/9/main" objectType="CheckBox" fmlaLink="$AH$102" lockText="1" noThreeD="1"/>
</file>

<file path=xl/ctrlProps/ctrlProp1749.xml><?xml version="1.0" encoding="utf-8"?>
<formControlPr xmlns="http://schemas.microsoft.com/office/spreadsheetml/2009/9/main" objectType="CheckBox" fmlaLink="$AK$102" lockText="1" noThreeD="1"/>
</file>

<file path=xl/ctrlProps/ctrlProp1750.xml><?xml version="1.0" encoding="utf-8"?>
<formControlPr xmlns="http://schemas.microsoft.com/office/spreadsheetml/2009/9/main" objectType="CheckBox" fmlaLink="$AW$102" lockText="1" noThreeD="1"/>
</file>

<file path=xl/ctrlProps/ctrlProp1751.xml><?xml version="1.0" encoding="utf-8"?>
<formControlPr xmlns="http://schemas.microsoft.com/office/spreadsheetml/2009/9/main" objectType="CheckBox" fmlaLink="$BG$102" lockText="1" noThreeD="1"/>
</file>

<file path=xl/ctrlProps/ctrlProp1752.xml><?xml version="1.0" encoding="utf-8"?>
<formControlPr xmlns="http://schemas.microsoft.com/office/spreadsheetml/2009/9/main" objectType="CheckBox" fmlaLink="$BI$102" lockText="1" noThreeD="1"/>
</file>

<file path=xl/ctrlProps/ctrlProp1753.xml><?xml version="1.0" encoding="utf-8"?>
<formControlPr xmlns="http://schemas.microsoft.com/office/spreadsheetml/2009/9/main" objectType="CheckBox" fmlaLink="$BK$102" lockText="1" noThreeD="1"/>
</file>

<file path=xl/ctrlProps/ctrlProp1754.xml><?xml version="1.0" encoding="utf-8"?>
<formControlPr xmlns="http://schemas.microsoft.com/office/spreadsheetml/2009/9/main" objectType="CheckBox" fmlaLink="$BM$102" lockText="1" noThreeD="1"/>
</file>

<file path=xl/ctrlProps/ctrlProp1755.xml><?xml version="1.0" encoding="utf-8"?>
<formControlPr xmlns="http://schemas.microsoft.com/office/spreadsheetml/2009/9/main" objectType="CheckBox" fmlaLink="$BO$102" lockText="1" noThreeD="1"/>
</file>

<file path=xl/ctrlProps/ctrlProp1756.xml><?xml version="1.0" encoding="utf-8"?>
<formControlPr xmlns="http://schemas.microsoft.com/office/spreadsheetml/2009/9/main" objectType="CheckBox" fmlaLink="$BQ$102" lockText="1" noThreeD="1"/>
</file>

<file path=xl/ctrlProps/ctrlProp1757.xml><?xml version="1.0" encoding="utf-8"?>
<formControlPr xmlns="http://schemas.microsoft.com/office/spreadsheetml/2009/9/main" objectType="CheckBox" fmlaLink="$BS$102" lockText="1" noThreeD="1"/>
</file>

<file path=xl/ctrlProps/ctrlProp1758.xml><?xml version="1.0" encoding="utf-8"?>
<formControlPr xmlns="http://schemas.microsoft.com/office/spreadsheetml/2009/9/main" objectType="CheckBox" fmlaLink="$BU$102" lockText="1" noThreeD="1"/>
</file>

<file path=xl/ctrlProps/ctrlProp1759.xml><?xml version="1.0" encoding="utf-8"?>
<formControlPr xmlns="http://schemas.microsoft.com/office/spreadsheetml/2009/9/main" objectType="CheckBox" fmlaLink="$BW$102" lockText="1" noThreeD="1"/>
</file>

<file path=xl/ctrlProps/ctrlProp1760.xml><?xml version="1.0" encoding="utf-8"?>
<formControlPr xmlns="http://schemas.microsoft.com/office/spreadsheetml/2009/9/main" objectType="CheckBox" fmlaLink="$BY$102" lockText="1" noThreeD="1"/>
</file>

<file path=xl/ctrlProps/ctrlProp1761.xml><?xml version="1.0" encoding="utf-8"?>
<formControlPr xmlns="http://schemas.microsoft.com/office/spreadsheetml/2009/9/main" objectType="CheckBox" fmlaLink="$CA$102" lockText="1" noThreeD="1"/>
</file>

<file path=xl/ctrlProps/ctrlProp1762.xml><?xml version="1.0" encoding="utf-8"?>
<formControlPr xmlns="http://schemas.microsoft.com/office/spreadsheetml/2009/9/main" objectType="CheckBox" fmlaLink="$CC$102" lockText="1" noThreeD="1"/>
</file>

<file path=xl/ctrlProps/ctrlProp1763.xml><?xml version="1.0" encoding="utf-8"?>
<formControlPr xmlns="http://schemas.microsoft.com/office/spreadsheetml/2009/9/main" objectType="CheckBox" fmlaLink="$CE$102" lockText="1" noThreeD="1"/>
</file>

<file path=xl/ctrlProps/ctrlProp1764.xml><?xml version="1.0" encoding="utf-8"?>
<formControlPr xmlns="http://schemas.microsoft.com/office/spreadsheetml/2009/9/main" objectType="CheckBox" fmlaLink="$CG$102" lockText="1" noThreeD="1"/>
</file>

<file path=xl/ctrlProps/ctrlProp1765.xml><?xml version="1.0" encoding="utf-8"?>
<formControlPr xmlns="http://schemas.microsoft.com/office/spreadsheetml/2009/9/main" objectType="CheckBox" fmlaLink="$AG$103" lockText="1" noThreeD="1"/>
</file>

<file path=xl/ctrlProps/ctrlProp1766.xml><?xml version="1.0" encoding="utf-8"?>
<formControlPr xmlns="http://schemas.microsoft.com/office/spreadsheetml/2009/9/main" objectType="CheckBox" fmlaLink="$AH$103" lockText="1" noThreeD="1"/>
</file>

<file path=xl/ctrlProps/ctrlProp1767.xml><?xml version="1.0" encoding="utf-8"?>
<formControlPr xmlns="http://schemas.microsoft.com/office/spreadsheetml/2009/9/main" objectType="CheckBox" fmlaLink="$AK$103" lockText="1" noThreeD="1"/>
</file>

<file path=xl/ctrlProps/ctrlProp1768.xml><?xml version="1.0" encoding="utf-8"?>
<formControlPr xmlns="http://schemas.microsoft.com/office/spreadsheetml/2009/9/main" objectType="CheckBox" fmlaLink="$AW$103" lockText="1" noThreeD="1"/>
</file>

<file path=xl/ctrlProps/ctrlProp1769.xml><?xml version="1.0" encoding="utf-8"?>
<formControlPr xmlns="http://schemas.microsoft.com/office/spreadsheetml/2009/9/main" objectType="CheckBox" fmlaLink="$BG$103" lockText="1" noThreeD="1"/>
</file>

<file path=xl/ctrlProps/ctrlProp1770.xml><?xml version="1.0" encoding="utf-8"?>
<formControlPr xmlns="http://schemas.microsoft.com/office/spreadsheetml/2009/9/main" objectType="CheckBox" fmlaLink="$BI$103" lockText="1" noThreeD="1"/>
</file>

<file path=xl/ctrlProps/ctrlProp1771.xml><?xml version="1.0" encoding="utf-8"?>
<formControlPr xmlns="http://schemas.microsoft.com/office/spreadsheetml/2009/9/main" objectType="CheckBox" fmlaLink="$BK$103" lockText="1" noThreeD="1"/>
</file>

<file path=xl/ctrlProps/ctrlProp1772.xml><?xml version="1.0" encoding="utf-8"?>
<formControlPr xmlns="http://schemas.microsoft.com/office/spreadsheetml/2009/9/main" objectType="CheckBox" fmlaLink="$BM$103" lockText="1" noThreeD="1"/>
</file>

<file path=xl/ctrlProps/ctrlProp1773.xml><?xml version="1.0" encoding="utf-8"?>
<formControlPr xmlns="http://schemas.microsoft.com/office/spreadsheetml/2009/9/main" objectType="CheckBox" fmlaLink="$BO$103" lockText="1" noThreeD="1"/>
</file>

<file path=xl/ctrlProps/ctrlProp1774.xml><?xml version="1.0" encoding="utf-8"?>
<formControlPr xmlns="http://schemas.microsoft.com/office/spreadsheetml/2009/9/main" objectType="CheckBox" fmlaLink="$BQ$103" lockText="1" noThreeD="1"/>
</file>

<file path=xl/ctrlProps/ctrlProp1775.xml><?xml version="1.0" encoding="utf-8"?>
<formControlPr xmlns="http://schemas.microsoft.com/office/spreadsheetml/2009/9/main" objectType="CheckBox" fmlaLink="$BS$103" lockText="1" noThreeD="1"/>
</file>

<file path=xl/ctrlProps/ctrlProp1776.xml><?xml version="1.0" encoding="utf-8"?>
<formControlPr xmlns="http://schemas.microsoft.com/office/spreadsheetml/2009/9/main" objectType="CheckBox" fmlaLink="$BU$103" lockText="1" noThreeD="1"/>
</file>

<file path=xl/ctrlProps/ctrlProp1777.xml><?xml version="1.0" encoding="utf-8"?>
<formControlPr xmlns="http://schemas.microsoft.com/office/spreadsheetml/2009/9/main" objectType="CheckBox" fmlaLink="$BW$103" lockText="1" noThreeD="1"/>
</file>

<file path=xl/ctrlProps/ctrlProp1778.xml><?xml version="1.0" encoding="utf-8"?>
<formControlPr xmlns="http://schemas.microsoft.com/office/spreadsheetml/2009/9/main" objectType="CheckBox" fmlaLink="$BY$103" lockText="1" noThreeD="1"/>
</file>

<file path=xl/ctrlProps/ctrlProp1779.xml><?xml version="1.0" encoding="utf-8"?>
<formControlPr xmlns="http://schemas.microsoft.com/office/spreadsheetml/2009/9/main" objectType="CheckBox" fmlaLink="$CA$103" lockText="1" noThreeD="1"/>
</file>

<file path=xl/ctrlProps/ctrlProp1780.xml><?xml version="1.0" encoding="utf-8"?>
<formControlPr xmlns="http://schemas.microsoft.com/office/spreadsheetml/2009/9/main" objectType="CheckBox" fmlaLink="$CC$103" lockText="1" noThreeD="1"/>
</file>

<file path=xl/ctrlProps/ctrlProp1781.xml><?xml version="1.0" encoding="utf-8"?>
<formControlPr xmlns="http://schemas.microsoft.com/office/spreadsheetml/2009/9/main" objectType="CheckBox" fmlaLink="$CE$103" lockText="1" noThreeD="1"/>
</file>

<file path=xl/ctrlProps/ctrlProp1782.xml><?xml version="1.0" encoding="utf-8"?>
<formControlPr xmlns="http://schemas.microsoft.com/office/spreadsheetml/2009/9/main" objectType="CheckBox" fmlaLink="$CG$103" lockText="1" noThreeD="1"/>
</file>

<file path=xl/ctrlProps/ctrlProp1783.xml><?xml version="1.0" encoding="utf-8"?>
<formControlPr xmlns="http://schemas.microsoft.com/office/spreadsheetml/2009/9/main" objectType="CheckBox" fmlaLink="$AG$104" lockText="1" noThreeD="1"/>
</file>

<file path=xl/ctrlProps/ctrlProp1784.xml><?xml version="1.0" encoding="utf-8"?>
<formControlPr xmlns="http://schemas.microsoft.com/office/spreadsheetml/2009/9/main" objectType="CheckBox" fmlaLink="$AH$104" lockText="1" noThreeD="1"/>
</file>

<file path=xl/ctrlProps/ctrlProp1785.xml><?xml version="1.0" encoding="utf-8"?>
<formControlPr xmlns="http://schemas.microsoft.com/office/spreadsheetml/2009/9/main" objectType="CheckBox" fmlaLink="$AK$104" lockText="1" noThreeD="1"/>
</file>

<file path=xl/ctrlProps/ctrlProp1786.xml><?xml version="1.0" encoding="utf-8"?>
<formControlPr xmlns="http://schemas.microsoft.com/office/spreadsheetml/2009/9/main" objectType="CheckBox" fmlaLink="$AW$104" lockText="1" noThreeD="1"/>
</file>

<file path=xl/ctrlProps/ctrlProp1787.xml><?xml version="1.0" encoding="utf-8"?>
<formControlPr xmlns="http://schemas.microsoft.com/office/spreadsheetml/2009/9/main" objectType="CheckBox" fmlaLink="$BG$104" lockText="1" noThreeD="1"/>
</file>

<file path=xl/ctrlProps/ctrlProp1788.xml><?xml version="1.0" encoding="utf-8"?>
<formControlPr xmlns="http://schemas.microsoft.com/office/spreadsheetml/2009/9/main" objectType="CheckBox" fmlaLink="$BI$104" lockText="1" noThreeD="1"/>
</file>

<file path=xl/ctrlProps/ctrlProp1789.xml><?xml version="1.0" encoding="utf-8"?>
<formControlPr xmlns="http://schemas.microsoft.com/office/spreadsheetml/2009/9/main" objectType="CheckBox" fmlaLink="$BK$104" lockText="1" noThreeD="1"/>
</file>

<file path=xl/ctrlProps/ctrlProp1790.xml><?xml version="1.0" encoding="utf-8"?>
<formControlPr xmlns="http://schemas.microsoft.com/office/spreadsheetml/2009/9/main" objectType="CheckBox" fmlaLink="$BM$104" lockText="1" noThreeD="1"/>
</file>

<file path=xl/ctrlProps/ctrlProp1791.xml><?xml version="1.0" encoding="utf-8"?>
<formControlPr xmlns="http://schemas.microsoft.com/office/spreadsheetml/2009/9/main" objectType="CheckBox" fmlaLink="$BO$104" lockText="1" noThreeD="1"/>
</file>

<file path=xl/ctrlProps/ctrlProp1792.xml><?xml version="1.0" encoding="utf-8"?>
<formControlPr xmlns="http://schemas.microsoft.com/office/spreadsheetml/2009/9/main" objectType="CheckBox" fmlaLink="$BQ$104" lockText="1" noThreeD="1"/>
</file>

<file path=xl/ctrlProps/ctrlProp1793.xml><?xml version="1.0" encoding="utf-8"?>
<formControlPr xmlns="http://schemas.microsoft.com/office/spreadsheetml/2009/9/main" objectType="CheckBox" fmlaLink="$BS$104" lockText="1" noThreeD="1"/>
</file>

<file path=xl/ctrlProps/ctrlProp1794.xml><?xml version="1.0" encoding="utf-8"?>
<formControlPr xmlns="http://schemas.microsoft.com/office/spreadsheetml/2009/9/main" objectType="CheckBox" fmlaLink="$BU$104" lockText="1" noThreeD="1"/>
</file>

<file path=xl/ctrlProps/ctrlProp1795.xml><?xml version="1.0" encoding="utf-8"?>
<formControlPr xmlns="http://schemas.microsoft.com/office/spreadsheetml/2009/9/main" objectType="CheckBox" fmlaLink="$BW$104" lockText="1" noThreeD="1"/>
</file>

<file path=xl/ctrlProps/ctrlProp1796.xml><?xml version="1.0" encoding="utf-8"?>
<formControlPr xmlns="http://schemas.microsoft.com/office/spreadsheetml/2009/9/main" objectType="CheckBox" fmlaLink="$BY$104" lockText="1" noThreeD="1"/>
</file>

<file path=xl/ctrlProps/ctrlProp1797.xml><?xml version="1.0" encoding="utf-8"?>
<formControlPr xmlns="http://schemas.microsoft.com/office/spreadsheetml/2009/9/main" objectType="CheckBox" fmlaLink="$CA$104" lockText="1" noThreeD="1"/>
</file>

<file path=xl/ctrlProps/ctrlProp1798.xml><?xml version="1.0" encoding="utf-8"?>
<formControlPr xmlns="http://schemas.microsoft.com/office/spreadsheetml/2009/9/main" objectType="CheckBox" fmlaLink="$CC$104" lockText="1" noThreeD="1"/>
</file>

<file path=xl/ctrlProps/ctrlProp1799.xml><?xml version="1.0" encoding="utf-8"?>
<formControlPr xmlns="http://schemas.microsoft.com/office/spreadsheetml/2009/9/main" objectType="CheckBox" fmlaLink="$CE$104" lockText="1" noThreeD="1"/>
</file>

<file path=xl/ctrlProps/ctrlProp1800.xml><?xml version="1.0" encoding="utf-8"?>
<formControlPr xmlns="http://schemas.microsoft.com/office/spreadsheetml/2009/9/main" objectType="CheckBox" fmlaLink="$CG$104" lockText="1" noThreeD="1"/>
</file>

<file path=xl/ctrlProps/ctrlProp1801.xml><?xml version="1.0" encoding="utf-8"?>
<formControlPr xmlns="http://schemas.microsoft.com/office/spreadsheetml/2009/9/main" objectType="CheckBox" fmlaLink="$AY$5" lockText="1" noThreeD="1"/>
</file>

<file path=xl/ctrlProps/ctrlProp1802.xml><?xml version="1.0" encoding="utf-8"?>
<formControlPr xmlns="http://schemas.microsoft.com/office/spreadsheetml/2009/9/main" objectType="CheckBox" fmlaLink="$AZ$5" lockText="1" noThreeD="1"/>
</file>

<file path=xl/ctrlProps/ctrlProp1803.xml><?xml version="1.0" encoding="utf-8"?>
<formControlPr xmlns="http://schemas.microsoft.com/office/spreadsheetml/2009/9/main" objectType="CheckBox" fmlaLink="$BA$5" lockText="1" noThreeD="1"/>
</file>

<file path=xl/ctrlProps/ctrlProp1804.xml><?xml version="1.0" encoding="utf-8"?>
<formControlPr xmlns="http://schemas.microsoft.com/office/spreadsheetml/2009/9/main" objectType="CheckBox" fmlaLink="$AY$6" lockText="1" noThreeD="1"/>
</file>

<file path=xl/ctrlProps/ctrlProp1805.xml><?xml version="1.0" encoding="utf-8"?>
<formControlPr xmlns="http://schemas.microsoft.com/office/spreadsheetml/2009/9/main" objectType="CheckBox" fmlaLink="$AZ$6" lockText="1" noThreeD="1"/>
</file>

<file path=xl/ctrlProps/ctrlProp1806.xml><?xml version="1.0" encoding="utf-8"?>
<formControlPr xmlns="http://schemas.microsoft.com/office/spreadsheetml/2009/9/main" objectType="CheckBox" fmlaLink="$BA$6" lockText="1" noThreeD="1"/>
</file>

<file path=xl/ctrlProps/ctrlProp1807.xml><?xml version="1.0" encoding="utf-8"?>
<formControlPr xmlns="http://schemas.microsoft.com/office/spreadsheetml/2009/9/main" objectType="CheckBox" fmlaLink="$AY$7" lockText="1" noThreeD="1"/>
</file>

<file path=xl/ctrlProps/ctrlProp1808.xml><?xml version="1.0" encoding="utf-8"?>
<formControlPr xmlns="http://schemas.microsoft.com/office/spreadsheetml/2009/9/main" objectType="CheckBox" fmlaLink="$AZ$7" lockText="1" noThreeD="1"/>
</file>

<file path=xl/ctrlProps/ctrlProp1809.xml><?xml version="1.0" encoding="utf-8"?>
<formControlPr xmlns="http://schemas.microsoft.com/office/spreadsheetml/2009/9/main" objectType="CheckBox" fmlaLink="$BA$7" lockText="1" noThreeD="1"/>
</file>

<file path=xl/ctrlProps/ctrlProp1810.xml><?xml version="1.0" encoding="utf-8"?>
<formControlPr xmlns="http://schemas.microsoft.com/office/spreadsheetml/2009/9/main" objectType="CheckBox" fmlaLink="$AY$8" lockText="1" noThreeD="1"/>
</file>

<file path=xl/ctrlProps/ctrlProp1811.xml><?xml version="1.0" encoding="utf-8"?>
<formControlPr xmlns="http://schemas.microsoft.com/office/spreadsheetml/2009/9/main" objectType="CheckBox" fmlaLink="$AZ$8" lockText="1" noThreeD="1"/>
</file>

<file path=xl/ctrlProps/ctrlProp1812.xml><?xml version="1.0" encoding="utf-8"?>
<formControlPr xmlns="http://schemas.microsoft.com/office/spreadsheetml/2009/9/main" objectType="CheckBox" fmlaLink="$BA$8" lockText="1" noThreeD="1"/>
</file>

<file path=xl/ctrlProps/ctrlProp1813.xml><?xml version="1.0" encoding="utf-8"?>
<formControlPr xmlns="http://schemas.microsoft.com/office/spreadsheetml/2009/9/main" objectType="CheckBox" fmlaLink="$AY$9" lockText="1" noThreeD="1"/>
</file>

<file path=xl/ctrlProps/ctrlProp1814.xml><?xml version="1.0" encoding="utf-8"?>
<formControlPr xmlns="http://schemas.microsoft.com/office/spreadsheetml/2009/9/main" objectType="CheckBox" fmlaLink="$AZ$9" lockText="1" noThreeD="1"/>
</file>

<file path=xl/ctrlProps/ctrlProp1815.xml><?xml version="1.0" encoding="utf-8"?>
<formControlPr xmlns="http://schemas.microsoft.com/office/spreadsheetml/2009/9/main" objectType="CheckBox" fmlaLink="$BA$9" lockText="1" noThreeD="1"/>
</file>

<file path=xl/ctrlProps/ctrlProp1816.xml><?xml version="1.0" encoding="utf-8"?>
<formControlPr xmlns="http://schemas.microsoft.com/office/spreadsheetml/2009/9/main" objectType="CheckBox" fmlaLink="$AY$10" lockText="1" noThreeD="1"/>
</file>

<file path=xl/ctrlProps/ctrlProp1817.xml><?xml version="1.0" encoding="utf-8"?>
<formControlPr xmlns="http://schemas.microsoft.com/office/spreadsheetml/2009/9/main" objectType="CheckBox" fmlaLink="$AZ$10" lockText="1" noThreeD="1"/>
</file>

<file path=xl/ctrlProps/ctrlProp1818.xml><?xml version="1.0" encoding="utf-8"?>
<formControlPr xmlns="http://schemas.microsoft.com/office/spreadsheetml/2009/9/main" objectType="CheckBox" fmlaLink="$BA$10" lockText="1" noThreeD="1"/>
</file>

<file path=xl/ctrlProps/ctrlProp1819.xml><?xml version="1.0" encoding="utf-8"?>
<formControlPr xmlns="http://schemas.microsoft.com/office/spreadsheetml/2009/9/main" objectType="CheckBox" fmlaLink="$AY$11" lockText="1" noThreeD="1"/>
</file>

<file path=xl/ctrlProps/ctrlProp1820.xml><?xml version="1.0" encoding="utf-8"?>
<formControlPr xmlns="http://schemas.microsoft.com/office/spreadsheetml/2009/9/main" objectType="CheckBox" fmlaLink="$AZ$11" lockText="1" noThreeD="1"/>
</file>

<file path=xl/ctrlProps/ctrlProp1821.xml><?xml version="1.0" encoding="utf-8"?>
<formControlPr xmlns="http://schemas.microsoft.com/office/spreadsheetml/2009/9/main" objectType="CheckBox" fmlaLink="$BA$11" lockText="1" noThreeD="1"/>
</file>

<file path=xl/ctrlProps/ctrlProp1822.xml><?xml version="1.0" encoding="utf-8"?>
<formControlPr xmlns="http://schemas.microsoft.com/office/spreadsheetml/2009/9/main" objectType="CheckBox" fmlaLink="$AY$12" lockText="1" noThreeD="1"/>
</file>

<file path=xl/ctrlProps/ctrlProp1823.xml><?xml version="1.0" encoding="utf-8"?>
<formControlPr xmlns="http://schemas.microsoft.com/office/spreadsheetml/2009/9/main" objectType="CheckBox" fmlaLink="$AZ$12" lockText="1" noThreeD="1"/>
</file>

<file path=xl/ctrlProps/ctrlProp1824.xml><?xml version="1.0" encoding="utf-8"?>
<formControlPr xmlns="http://schemas.microsoft.com/office/spreadsheetml/2009/9/main" objectType="CheckBox" fmlaLink="$BA$12" lockText="1" noThreeD="1"/>
</file>

<file path=xl/ctrlProps/ctrlProp1825.xml><?xml version="1.0" encoding="utf-8"?>
<formControlPr xmlns="http://schemas.microsoft.com/office/spreadsheetml/2009/9/main" objectType="CheckBox" fmlaLink="$AY$13" lockText="1" noThreeD="1"/>
</file>

<file path=xl/ctrlProps/ctrlProp1826.xml><?xml version="1.0" encoding="utf-8"?>
<formControlPr xmlns="http://schemas.microsoft.com/office/spreadsheetml/2009/9/main" objectType="CheckBox" fmlaLink="$AZ$13" lockText="1" noThreeD="1"/>
</file>

<file path=xl/ctrlProps/ctrlProp1827.xml><?xml version="1.0" encoding="utf-8"?>
<formControlPr xmlns="http://schemas.microsoft.com/office/spreadsheetml/2009/9/main" objectType="CheckBox" fmlaLink="$BA$13" lockText="1" noThreeD="1"/>
</file>

<file path=xl/ctrlProps/ctrlProp1828.xml><?xml version="1.0" encoding="utf-8"?>
<formControlPr xmlns="http://schemas.microsoft.com/office/spreadsheetml/2009/9/main" objectType="CheckBox" fmlaLink="$AY$14" lockText="1" noThreeD="1"/>
</file>

<file path=xl/ctrlProps/ctrlProp1829.xml><?xml version="1.0" encoding="utf-8"?>
<formControlPr xmlns="http://schemas.microsoft.com/office/spreadsheetml/2009/9/main" objectType="CheckBox" fmlaLink="$AZ$14" lockText="1" noThreeD="1"/>
</file>

<file path=xl/ctrlProps/ctrlProp1830.xml><?xml version="1.0" encoding="utf-8"?>
<formControlPr xmlns="http://schemas.microsoft.com/office/spreadsheetml/2009/9/main" objectType="CheckBox" fmlaLink="$BA$14" lockText="1" noThreeD="1"/>
</file>

<file path=xl/ctrlProps/ctrlProp1831.xml><?xml version="1.0" encoding="utf-8"?>
<formControlPr xmlns="http://schemas.microsoft.com/office/spreadsheetml/2009/9/main" objectType="CheckBox" fmlaLink="$AY$15" lockText="1" noThreeD="1"/>
</file>

<file path=xl/ctrlProps/ctrlProp1832.xml><?xml version="1.0" encoding="utf-8"?>
<formControlPr xmlns="http://schemas.microsoft.com/office/spreadsheetml/2009/9/main" objectType="CheckBox" fmlaLink="$AZ$15" lockText="1" noThreeD="1"/>
</file>

<file path=xl/ctrlProps/ctrlProp1833.xml><?xml version="1.0" encoding="utf-8"?>
<formControlPr xmlns="http://schemas.microsoft.com/office/spreadsheetml/2009/9/main" objectType="CheckBox" fmlaLink="$BA$15" lockText="1" noThreeD="1"/>
</file>

<file path=xl/ctrlProps/ctrlProp1834.xml><?xml version="1.0" encoding="utf-8"?>
<formControlPr xmlns="http://schemas.microsoft.com/office/spreadsheetml/2009/9/main" objectType="CheckBox" fmlaLink="$AY$16" lockText="1" noThreeD="1"/>
</file>

<file path=xl/ctrlProps/ctrlProp1835.xml><?xml version="1.0" encoding="utf-8"?>
<formControlPr xmlns="http://schemas.microsoft.com/office/spreadsheetml/2009/9/main" objectType="CheckBox" fmlaLink="$AZ$16" lockText="1" noThreeD="1"/>
</file>

<file path=xl/ctrlProps/ctrlProp1836.xml><?xml version="1.0" encoding="utf-8"?>
<formControlPr xmlns="http://schemas.microsoft.com/office/spreadsheetml/2009/9/main" objectType="CheckBox" fmlaLink="$BA$16" lockText="1" noThreeD="1"/>
</file>

<file path=xl/ctrlProps/ctrlProp1837.xml><?xml version="1.0" encoding="utf-8"?>
<formControlPr xmlns="http://schemas.microsoft.com/office/spreadsheetml/2009/9/main" objectType="CheckBox" fmlaLink="$AY$17" lockText="1" noThreeD="1"/>
</file>

<file path=xl/ctrlProps/ctrlProp1838.xml><?xml version="1.0" encoding="utf-8"?>
<formControlPr xmlns="http://schemas.microsoft.com/office/spreadsheetml/2009/9/main" objectType="CheckBox" fmlaLink="$AZ$17" lockText="1" noThreeD="1"/>
</file>

<file path=xl/ctrlProps/ctrlProp1839.xml><?xml version="1.0" encoding="utf-8"?>
<formControlPr xmlns="http://schemas.microsoft.com/office/spreadsheetml/2009/9/main" objectType="CheckBox" fmlaLink="$BA$17" lockText="1" noThreeD="1"/>
</file>

<file path=xl/ctrlProps/ctrlProp1840.xml><?xml version="1.0" encoding="utf-8"?>
<formControlPr xmlns="http://schemas.microsoft.com/office/spreadsheetml/2009/9/main" objectType="CheckBox" fmlaLink="$AY$18" lockText="1" noThreeD="1"/>
</file>

<file path=xl/ctrlProps/ctrlProp1841.xml><?xml version="1.0" encoding="utf-8"?>
<formControlPr xmlns="http://schemas.microsoft.com/office/spreadsheetml/2009/9/main" objectType="CheckBox" fmlaLink="$AZ$18" lockText="1" noThreeD="1"/>
</file>

<file path=xl/ctrlProps/ctrlProp1842.xml><?xml version="1.0" encoding="utf-8"?>
<formControlPr xmlns="http://schemas.microsoft.com/office/spreadsheetml/2009/9/main" objectType="CheckBox" fmlaLink="$BA$18" lockText="1" noThreeD="1"/>
</file>

<file path=xl/ctrlProps/ctrlProp1843.xml><?xml version="1.0" encoding="utf-8"?>
<formControlPr xmlns="http://schemas.microsoft.com/office/spreadsheetml/2009/9/main" objectType="CheckBox" fmlaLink="$AY$19" lockText="1" noThreeD="1"/>
</file>

<file path=xl/ctrlProps/ctrlProp1844.xml><?xml version="1.0" encoding="utf-8"?>
<formControlPr xmlns="http://schemas.microsoft.com/office/spreadsheetml/2009/9/main" objectType="CheckBox" fmlaLink="$AZ$19" lockText="1" noThreeD="1"/>
</file>

<file path=xl/ctrlProps/ctrlProp1845.xml><?xml version="1.0" encoding="utf-8"?>
<formControlPr xmlns="http://schemas.microsoft.com/office/spreadsheetml/2009/9/main" objectType="CheckBox" fmlaLink="$BA$19" lockText="1" noThreeD="1"/>
</file>

<file path=xl/ctrlProps/ctrlProp1846.xml><?xml version="1.0" encoding="utf-8"?>
<formControlPr xmlns="http://schemas.microsoft.com/office/spreadsheetml/2009/9/main" objectType="CheckBox" fmlaLink="$AY$20" lockText="1" noThreeD="1"/>
</file>

<file path=xl/ctrlProps/ctrlProp1847.xml><?xml version="1.0" encoding="utf-8"?>
<formControlPr xmlns="http://schemas.microsoft.com/office/spreadsheetml/2009/9/main" objectType="CheckBox" fmlaLink="$AZ$20" lockText="1" noThreeD="1"/>
</file>

<file path=xl/ctrlProps/ctrlProp1848.xml><?xml version="1.0" encoding="utf-8"?>
<formControlPr xmlns="http://schemas.microsoft.com/office/spreadsheetml/2009/9/main" objectType="CheckBox" fmlaLink="$BA$20" lockText="1" noThreeD="1"/>
</file>

<file path=xl/ctrlProps/ctrlProp1849.xml><?xml version="1.0" encoding="utf-8"?>
<formControlPr xmlns="http://schemas.microsoft.com/office/spreadsheetml/2009/9/main" objectType="CheckBox" fmlaLink="$AY$21" lockText="1" noThreeD="1"/>
</file>

<file path=xl/ctrlProps/ctrlProp1850.xml><?xml version="1.0" encoding="utf-8"?>
<formControlPr xmlns="http://schemas.microsoft.com/office/spreadsheetml/2009/9/main" objectType="CheckBox" fmlaLink="$AZ$21" lockText="1" noThreeD="1"/>
</file>

<file path=xl/ctrlProps/ctrlProp1851.xml><?xml version="1.0" encoding="utf-8"?>
<formControlPr xmlns="http://schemas.microsoft.com/office/spreadsheetml/2009/9/main" objectType="CheckBox" fmlaLink="$BA$21" lockText="1" noThreeD="1"/>
</file>

<file path=xl/ctrlProps/ctrlProp1852.xml><?xml version="1.0" encoding="utf-8"?>
<formControlPr xmlns="http://schemas.microsoft.com/office/spreadsheetml/2009/9/main" objectType="CheckBox" fmlaLink="$AY$22" lockText="1" noThreeD="1"/>
</file>

<file path=xl/ctrlProps/ctrlProp1853.xml><?xml version="1.0" encoding="utf-8"?>
<formControlPr xmlns="http://schemas.microsoft.com/office/spreadsheetml/2009/9/main" objectType="CheckBox" fmlaLink="$AZ$22" lockText="1" noThreeD="1"/>
</file>

<file path=xl/ctrlProps/ctrlProp1854.xml><?xml version="1.0" encoding="utf-8"?>
<formControlPr xmlns="http://schemas.microsoft.com/office/spreadsheetml/2009/9/main" objectType="CheckBox" fmlaLink="$BA$22" lockText="1" noThreeD="1"/>
</file>

<file path=xl/ctrlProps/ctrlProp1855.xml><?xml version="1.0" encoding="utf-8"?>
<formControlPr xmlns="http://schemas.microsoft.com/office/spreadsheetml/2009/9/main" objectType="CheckBox" fmlaLink="$AY$23" lockText="1" noThreeD="1"/>
</file>

<file path=xl/ctrlProps/ctrlProp1856.xml><?xml version="1.0" encoding="utf-8"?>
<formControlPr xmlns="http://schemas.microsoft.com/office/spreadsheetml/2009/9/main" objectType="CheckBox" fmlaLink="$AZ$23" lockText="1" noThreeD="1"/>
</file>

<file path=xl/ctrlProps/ctrlProp1857.xml><?xml version="1.0" encoding="utf-8"?>
<formControlPr xmlns="http://schemas.microsoft.com/office/spreadsheetml/2009/9/main" objectType="CheckBox" fmlaLink="$BA$23" lockText="1" noThreeD="1"/>
</file>

<file path=xl/ctrlProps/ctrlProp1858.xml><?xml version="1.0" encoding="utf-8"?>
<formControlPr xmlns="http://schemas.microsoft.com/office/spreadsheetml/2009/9/main" objectType="CheckBox" fmlaLink="$AY$24" lockText="1" noThreeD="1"/>
</file>

<file path=xl/ctrlProps/ctrlProp1859.xml><?xml version="1.0" encoding="utf-8"?>
<formControlPr xmlns="http://schemas.microsoft.com/office/spreadsheetml/2009/9/main" objectType="CheckBox" fmlaLink="$AZ$24" lockText="1" noThreeD="1"/>
</file>

<file path=xl/ctrlProps/ctrlProp1860.xml><?xml version="1.0" encoding="utf-8"?>
<formControlPr xmlns="http://schemas.microsoft.com/office/spreadsheetml/2009/9/main" objectType="CheckBox" fmlaLink="$BA$24" lockText="1" noThreeD="1"/>
</file>

<file path=xl/ctrlProps/ctrlProp1861.xml><?xml version="1.0" encoding="utf-8"?>
<formControlPr xmlns="http://schemas.microsoft.com/office/spreadsheetml/2009/9/main" objectType="CheckBox" fmlaLink="$AY$25" lockText="1" noThreeD="1"/>
</file>

<file path=xl/ctrlProps/ctrlProp1862.xml><?xml version="1.0" encoding="utf-8"?>
<formControlPr xmlns="http://schemas.microsoft.com/office/spreadsheetml/2009/9/main" objectType="CheckBox" fmlaLink="$AZ$25" lockText="1" noThreeD="1"/>
</file>

<file path=xl/ctrlProps/ctrlProp1863.xml><?xml version="1.0" encoding="utf-8"?>
<formControlPr xmlns="http://schemas.microsoft.com/office/spreadsheetml/2009/9/main" objectType="CheckBox" fmlaLink="$BA$25" lockText="1" noThreeD="1"/>
</file>

<file path=xl/ctrlProps/ctrlProp1864.xml><?xml version="1.0" encoding="utf-8"?>
<formControlPr xmlns="http://schemas.microsoft.com/office/spreadsheetml/2009/9/main" objectType="CheckBox" fmlaLink="$AY$26" lockText="1" noThreeD="1"/>
</file>

<file path=xl/ctrlProps/ctrlProp1865.xml><?xml version="1.0" encoding="utf-8"?>
<formControlPr xmlns="http://schemas.microsoft.com/office/spreadsheetml/2009/9/main" objectType="CheckBox" fmlaLink="$AZ$26" lockText="1" noThreeD="1"/>
</file>

<file path=xl/ctrlProps/ctrlProp1866.xml><?xml version="1.0" encoding="utf-8"?>
<formControlPr xmlns="http://schemas.microsoft.com/office/spreadsheetml/2009/9/main" objectType="CheckBox" fmlaLink="$BA$26" lockText="1" noThreeD="1"/>
</file>

<file path=xl/ctrlProps/ctrlProp1867.xml><?xml version="1.0" encoding="utf-8"?>
<formControlPr xmlns="http://schemas.microsoft.com/office/spreadsheetml/2009/9/main" objectType="CheckBox" fmlaLink="$AY$27" lockText="1" noThreeD="1"/>
</file>

<file path=xl/ctrlProps/ctrlProp1868.xml><?xml version="1.0" encoding="utf-8"?>
<formControlPr xmlns="http://schemas.microsoft.com/office/spreadsheetml/2009/9/main" objectType="CheckBox" fmlaLink="$AZ$27" lockText="1" noThreeD="1"/>
</file>

<file path=xl/ctrlProps/ctrlProp1869.xml><?xml version="1.0" encoding="utf-8"?>
<formControlPr xmlns="http://schemas.microsoft.com/office/spreadsheetml/2009/9/main" objectType="CheckBox" fmlaLink="$BA$27" lockText="1" noThreeD="1"/>
</file>

<file path=xl/ctrlProps/ctrlProp1870.xml><?xml version="1.0" encoding="utf-8"?>
<formControlPr xmlns="http://schemas.microsoft.com/office/spreadsheetml/2009/9/main" objectType="CheckBox" fmlaLink="$AY$28" lockText="1" noThreeD="1"/>
</file>

<file path=xl/ctrlProps/ctrlProp1871.xml><?xml version="1.0" encoding="utf-8"?>
<formControlPr xmlns="http://schemas.microsoft.com/office/spreadsheetml/2009/9/main" objectType="CheckBox" fmlaLink="$AZ$28" lockText="1" noThreeD="1"/>
</file>

<file path=xl/ctrlProps/ctrlProp1872.xml><?xml version="1.0" encoding="utf-8"?>
<formControlPr xmlns="http://schemas.microsoft.com/office/spreadsheetml/2009/9/main" objectType="CheckBox" fmlaLink="$BA$28" lockText="1" noThreeD="1"/>
</file>

<file path=xl/ctrlProps/ctrlProp1873.xml><?xml version="1.0" encoding="utf-8"?>
<formControlPr xmlns="http://schemas.microsoft.com/office/spreadsheetml/2009/9/main" objectType="CheckBox" fmlaLink="$AY$29" lockText="1" noThreeD="1"/>
</file>

<file path=xl/ctrlProps/ctrlProp1874.xml><?xml version="1.0" encoding="utf-8"?>
<formControlPr xmlns="http://schemas.microsoft.com/office/spreadsheetml/2009/9/main" objectType="CheckBox" fmlaLink="$AZ$29" lockText="1" noThreeD="1"/>
</file>

<file path=xl/ctrlProps/ctrlProp1875.xml><?xml version="1.0" encoding="utf-8"?>
<formControlPr xmlns="http://schemas.microsoft.com/office/spreadsheetml/2009/9/main" objectType="CheckBox" fmlaLink="$BA$29" lockText="1" noThreeD="1"/>
</file>

<file path=xl/ctrlProps/ctrlProp1876.xml><?xml version="1.0" encoding="utf-8"?>
<formControlPr xmlns="http://schemas.microsoft.com/office/spreadsheetml/2009/9/main" objectType="CheckBox" fmlaLink="$AY$30" lockText="1" noThreeD="1"/>
</file>

<file path=xl/ctrlProps/ctrlProp1877.xml><?xml version="1.0" encoding="utf-8"?>
<formControlPr xmlns="http://schemas.microsoft.com/office/spreadsheetml/2009/9/main" objectType="CheckBox" fmlaLink="$AZ$30" lockText="1" noThreeD="1"/>
</file>

<file path=xl/ctrlProps/ctrlProp1878.xml><?xml version="1.0" encoding="utf-8"?>
<formControlPr xmlns="http://schemas.microsoft.com/office/spreadsheetml/2009/9/main" objectType="CheckBox" fmlaLink="$BA$30" lockText="1" noThreeD="1"/>
</file>

<file path=xl/ctrlProps/ctrlProp1879.xml><?xml version="1.0" encoding="utf-8"?>
<formControlPr xmlns="http://schemas.microsoft.com/office/spreadsheetml/2009/9/main" objectType="CheckBox" fmlaLink="$AY$31" lockText="1" noThreeD="1"/>
</file>

<file path=xl/ctrlProps/ctrlProp1880.xml><?xml version="1.0" encoding="utf-8"?>
<formControlPr xmlns="http://schemas.microsoft.com/office/spreadsheetml/2009/9/main" objectType="CheckBox" fmlaLink="$AZ$31" lockText="1" noThreeD="1"/>
</file>

<file path=xl/ctrlProps/ctrlProp1881.xml><?xml version="1.0" encoding="utf-8"?>
<formControlPr xmlns="http://schemas.microsoft.com/office/spreadsheetml/2009/9/main" objectType="CheckBox" fmlaLink="$BA$31" lockText="1" noThreeD="1"/>
</file>

<file path=xl/ctrlProps/ctrlProp1882.xml><?xml version="1.0" encoding="utf-8"?>
<formControlPr xmlns="http://schemas.microsoft.com/office/spreadsheetml/2009/9/main" objectType="CheckBox" fmlaLink="$AY$32" lockText="1" noThreeD="1"/>
</file>

<file path=xl/ctrlProps/ctrlProp1883.xml><?xml version="1.0" encoding="utf-8"?>
<formControlPr xmlns="http://schemas.microsoft.com/office/spreadsheetml/2009/9/main" objectType="CheckBox" fmlaLink="$AZ$32" lockText="1" noThreeD="1"/>
</file>

<file path=xl/ctrlProps/ctrlProp1884.xml><?xml version="1.0" encoding="utf-8"?>
<formControlPr xmlns="http://schemas.microsoft.com/office/spreadsheetml/2009/9/main" objectType="CheckBox" fmlaLink="$BA$32" lockText="1" noThreeD="1"/>
</file>

<file path=xl/ctrlProps/ctrlProp1885.xml><?xml version="1.0" encoding="utf-8"?>
<formControlPr xmlns="http://schemas.microsoft.com/office/spreadsheetml/2009/9/main" objectType="CheckBox" fmlaLink="$AY$33" lockText="1" noThreeD="1"/>
</file>

<file path=xl/ctrlProps/ctrlProp1886.xml><?xml version="1.0" encoding="utf-8"?>
<formControlPr xmlns="http://schemas.microsoft.com/office/spreadsheetml/2009/9/main" objectType="CheckBox" fmlaLink="$AZ$33" lockText="1" noThreeD="1"/>
</file>

<file path=xl/ctrlProps/ctrlProp1887.xml><?xml version="1.0" encoding="utf-8"?>
<formControlPr xmlns="http://schemas.microsoft.com/office/spreadsheetml/2009/9/main" objectType="CheckBox" fmlaLink="$BA$33" lockText="1" noThreeD="1"/>
</file>

<file path=xl/ctrlProps/ctrlProp1888.xml><?xml version="1.0" encoding="utf-8"?>
<formControlPr xmlns="http://schemas.microsoft.com/office/spreadsheetml/2009/9/main" objectType="CheckBox" fmlaLink="$AY$34" lockText="1" noThreeD="1"/>
</file>

<file path=xl/ctrlProps/ctrlProp1889.xml><?xml version="1.0" encoding="utf-8"?>
<formControlPr xmlns="http://schemas.microsoft.com/office/spreadsheetml/2009/9/main" objectType="CheckBox" fmlaLink="$AZ$34" lockText="1" noThreeD="1"/>
</file>

<file path=xl/ctrlProps/ctrlProp1890.xml><?xml version="1.0" encoding="utf-8"?>
<formControlPr xmlns="http://schemas.microsoft.com/office/spreadsheetml/2009/9/main" objectType="CheckBox" fmlaLink="$BA$34" lockText="1" noThreeD="1"/>
</file>

<file path=xl/ctrlProps/ctrlProp1891.xml><?xml version="1.0" encoding="utf-8"?>
<formControlPr xmlns="http://schemas.microsoft.com/office/spreadsheetml/2009/9/main" objectType="CheckBox" fmlaLink="$AY$35" lockText="1" noThreeD="1"/>
</file>

<file path=xl/ctrlProps/ctrlProp1892.xml><?xml version="1.0" encoding="utf-8"?>
<formControlPr xmlns="http://schemas.microsoft.com/office/spreadsheetml/2009/9/main" objectType="CheckBox" fmlaLink="$AZ$35" lockText="1" noThreeD="1"/>
</file>

<file path=xl/ctrlProps/ctrlProp1893.xml><?xml version="1.0" encoding="utf-8"?>
<formControlPr xmlns="http://schemas.microsoft.com/office/spreadsheetml/2009/9/main" objectType="CheckBox" fmlaLink="$BA$35" lockText="1" noThreeD="1"/>
</file>

<file path=xl/ctrlProps/ctrlProp1894.xml><?xml version="1.0" encoding="utf-8"?>
<formControlPr xmlns="http://schemas.microsoft.com/office/spreadsheetml/2009/9/main" objectType="CheckBox" fmlaLink="$AY$36" lockText="1" noThreeD="1"/>
</file>

<file path=xl/ctrlProps/ctrlProp1895.xml><?xml version="1.0" encoding="utf-8"?>
<formControlPr xmlns="http://schemas.microsoft.com/office/spreadsheetml/2009/9/main" objectType="CheckBox" fmlaLink="$AZ$36" lockText="1" noThreeD="1"/>
</file>

<file path=xl/ctrlProps/ctrlProp1896.xml><?xml version="1.0" encoding="utf-8"?>
<formControlPr xmlns="http://schemas.microsoft.com/office/spreadsheetml/2009/9/main" objectType="CheckBox" fmlaLink="$BA$36" lockText="1" noThreeD="1"/>
</file>

<file path=xl/ctrlProps/ctrlProp1897.xml><?xml version="1.0" encoding="utf-8"?>
<formControlPr xmlns="http://schemas.microsoft.com/office/spreadsheetml/2009/9/main" objectType="CheckBox" fmlaLink="$AY$37" lockText="1" noThreeD="1"/>
</file>

<file path=xl/ctrlProps/ctrlProp1898.xml><?xml version="1.0" encoding="utf-8"?>
<formControlPr xmlns="http://schemas.microsoft.com/office/spreadsheetml/2009/9/main" objectType="CheckBox" fmlaLink="$AZ$37" lockText="1" noThreeD="1"/>
</file>

<file path=xl/ctrlProps/ctrlProp1899.xml><?xml version="1.0" encoding="utf-8"?>
<formControlPr xmlns="http://schemas.microsoft.com/office/spreadsheetml/2009/9/main" objectType="CheckBox" fmlaLink="$BA$37" lockText="1" noThreeD="1"/>
</file>

<file path=xl/ctrlProps/ctrlProp1900.xml><?xml version="1.0" encoding="utf-8"?>
<formControlPr xmlns="http://schemas.microsoft.com/office/spreadsheetml/2009/9/main" objectType="CheckBox" fmlaLink="$AY$38" lockText="1" noThreeD="1"/>
</file>

<file path=xl/ctrlProps/ctrlProp1901.xml><?xml version="1.0" encoding="utf-8"?>
<formControlPr xmlns="http://schemas.microsoft.com/office/spreadsheetml/2009/9/main" objectType="CheckBox" fmlaLink="$AZ$38" lockText="1" noThreeD="1"/>
</file>

<file path=xl/ctrlProps/ctrlProp1902.xml><?xml version="1.0" encoding="utf-8"?>
<formControlPr xmlns="http://schemas.microsoft.com/office/spreadsheetml/2009/9/main" objectType="CheckBox" fmlaLink="$BA$38" lockText="1" noThreeD="1"/>
</file>

<file path=xl/ctrlProps/ctrlProp1903.xml><?xml version="1.0" encoding="utf-8"?>
<formControlPr xmlns="http://schemas.microsoft.com/office/spreadsheetml/2009/9/main" objectType="CheckBox" fmlaLink="$AY$39" lockText="1" noThreeD="1"/>
</file>

<file path=xl/ctrlProps/ctrlProp1904.xml><?xml version="1.0" encoding="utf-8"?>
<formControlPr xmlns="http://schemas.microsoft.com/office/spreadsheetml/2009/9/main" objectType="CheckBox" fmlaLink="$AZ$39" lockText="1" noThreeD="1"/>
</file>

<file path=xl/ctrlProps/ctrlProp1905.xml><?xml version="1.0" encoding="utf-8"?>
<formControlPr xmlns="http://schemas.microsoft.com/office/spreadsheetml/2009/9/main" objectType="CheckBox" fmlaLink="$BA$39" lockText="1" noThreeD="1"/>
</file>

<file path=xl/ctrlProps/ctrlProp1906.xml><?xml version="1.0" encoding="utf-8"?>
<formControlPr xmlns="http://schemas.microsoft.com/office/spreadsheetml/2009/9/main" objectType="CheckBox" fmlaLink="$AY$40" lockText="1" noThreeD="1"/>
</file>

<file path=xl/ctrlProps/ctrlProp1907.xml><?xml version="1.0" encoding="utf-8"?>
<formControlPr xmlns="http://schemas.microsoft.com/office/spreadsheetml/2009/9/main" objectType="CheckBox" fmlaLink="$AZ$40" lockText="1" noThreeD="1"/>
</file>

<file path=xl/ctrlProps/ctrlProp1908.xml><?xml version="1.0" encoding="utf-8"?>
<formControlPr xmlns="http://schemas.microsoft.com/office/spreadsheetml/2009/9/main" objectType="CheckBox" fmlaLink="$BA$40" lockText="1" noThreeD="1"/>
</file>

<file path=xl/ctrlProps/ctrlProp1909.xml><?xml version="1.0" encoding="utf-8"?>
<formControlPr xmlns="http://schemas.microsoft.com/office/spreadsheetml/2009/9/main" objectType="CheckBox" fmlaLink="$AY$41" lockText="1" noThreeD="1"/>
</file>

<file path=xl/ctrlProps/ctrlProp1910.xml><?xml version="1.0" encoding="utf-8"?>
<formControlPr xmlns="http://schemas.microsoft.com/office/spreadsheetml/2009/9/main" objectType="CheckBox" fmlaLink="$AZ$41" lockText="1" noThreeD="1"/>
</file>

<file path=xl/ctrlProps/ctrlProp1911.xml><?xml version="1.0" encoding="utf-8"?>
<formControlPr xmlns="http://schemas.microsoft.com/office/spreadsheetml/2009/9/main" objectType="CheckBox" fmlaLink="$BA$41" lockText="1" noThreeD="1"/>
</file>

<file path=xl/ctrlProps/ctrlProp1912.xml><?xml version="1.0" encoding="utf-8"?>
<formControlPr xmlns="http://schemas.microsoft.com/office/spreadsheetml/2009/9/main" objectType="CheckBox" fmlaLink="$AY$42" lockText="1" noThreeD="1"/>
</file>

<file path=xl/ctrlProps/ctrlProp1913.xml><?xml version="1.0" encoding="utf-8"?>
<formControlPr xmlns="http://schemas.microsoft.com/office/spreadsheetml/2009/9/main" objectType="CheckBox" fmlaLink="$AZ$42" lockText="1" noThreeD="1"/>
</file>

<file path=xl/ctrlProps/ctrlProp1914.xml><?xml version="1.0" encoding="utf-8"?>
<formControlPr xmlns="http://schemas.microsoft.com/office/spreadsheetml/2009/9/main" objectType="CheckBox" fmlaLink="$BA$42" lockText="1" noThreeD="1"/>
</file>

<file path=xl/ctrlProps/ctrlProp1915.xml><?xml version="1.0" encoding="utf-8"?>
<formControlPr xmlns="http://schemas.microsoft.com/office/spreadsheetml/2009/9/main" objectType="CheckBox" fmlaLink="$AY$43" lockText="1" noThreeD="1"/>
</file>

<file path=xl/ctrlProps/ctrlProp1916.xml><?xml version="1.0" encoding="utf-8"?>
<formControlPr xmlns="http://schemas.microsoft.com/office/spreadsheetml/2009/9/main" objectType="CheckBox" fmlaLink="$AZ$43" lockText="1" noThreeD="1"/>
</file>

<file path=xl/ctrlProps/ctrlProp1917.xml><?xml version="1.0" encoding="utf-8"?>
<formControlPr xmlns="http://schemas.microsoft.com/office/spreadsheetml/2009/9/main" objectType="CheckBox" fmlaLink="$BA$43" lockText="1" noThreeD="1"/>
</file>

<file path=xl/ctrlProps/ctrlProp1918.xml><?xml version="1.0" encoding="utf-8"?>
<formControlPr xmlns="http://schemas.microsoft.com/office/spreadsheetml/2009/9/main" objectType="CheckBox" fmlaLink="$AY$44" lockText="1" noThreeD="1"/>
</file>

<file path=xl/ctrlProps/ctrlProp1919.xml><?xml version="1.0" encoding="utf-8"?>
<formControlPr xmlns="http://schemas.microsoft.com/office/spreadsheetml/2009/9/main" objectType="CheckBox" fmlaLink="$AZ$44" lockText="1" noThreeD="1"/>
</file>

<file path=xl/ctrlProps/ctrlProp1920.xml><?xml version="1.0" encoding="utf-8"?>
<formControlPr xmlns="http://schemas.microsoft.com/office/spreadsheetml/2009/9/main" objectType="CheckBox" fmlaLink="$BA$44" lockText="1" noThreeD="1"/>
</file>

<file path=xl/ctrlProps/ctrlProp1921.xml><?xml version="1.0" encoding="utf-8"?>
<formControlPr xmlns="http://schemas.microsoft.com/office/spreadsheetml/2009/9/main" objectType="CheckBox" fmlaLink="$AY$45" lockText="1" noThreeD="1"/>
</file>

<file path=xl/ctrlProps/ctrlProp1922.xml><?xml version="1.0" encoding="utf-8"?>
<formControlPr xmlns="http://schemas.microsoft.com/office/spreadsheetml/2009/9/main" objectType="CheckBox" fmlaLink="$AZ$45" lockText="1" noThreeD="1"/>
</file>

<file path=xl/ctrlProps/ctrlProp1923.xml><?xml version="1.0" encoding="utf-8"?>
<formControlPr xmlns="http://schemas.microsoft.com/office/spreadsheetml/2009/9/main" objectType="CheckBox" fmlaLink="$BA$45" lockText="1" noThreeD="1"/>
</file>

<file path=xl/ctrlProps/ctrlProp1924.xml><?xml version="1.0" encoding="utf-8"?>
<formControlPr xmlns="http://schemas.microsoft.com/office/spreadsheetml/2009/9/main" objectType="CheckBox" fmlaLink="$AY$46" lockText="1" noThreeD="1"/>
</file>

<file path=xl/ctrlProps/ctrlProp1925.xml><?xml version="1.0" encoding="utf-8"?>
<formControlPr xmlns="http://schemas.microsoft.com/office/spreadsheetml/2009/9/main" objectType="CheckBox" fmlaLink="$AZ$46" lockText="1" noThreeD="1"/>
</file>

<file path=xl/ctrlProps/ctrlProp1926.xml><?xml version="1.0" encoding="utf-8"?>
<formControlPr xmlns="http://schemas.microsoft.com/office/spreadsheetml/2009/9/main" objectType="CheckBox" fmlaLink="$BA$46" lockText="1" noThreeD="1"/>
</file>

<file path=xl/ctrlProps/ctrlProp1927.xml><?xml version="1.0" encoding="utf-8"?>
<formControlPr xmlns="http://schemas.microsoft.com/office/spreadsheetml/2009/9/main" objectType="CheckBox" fmlaLink="$AY$47" lockText="1" noThreeD="1"/>
</file>

<file path=xl/ctrlProps/ctrlProp1928.xml><?xml version="1.0" encoding="utf-8"?>
<formControlPr xmlns="http://schemas.microsoft.com/office/spreadsheetml/2009/9/main" objectType="CheckBox" fmlaLink="$AZ$47" lockText="1" noThreeD="1"/>
</file>

<file path=xl/ctrlProps/ctrlProp1929.xml><?xml version="1.0" encoding="utf-8"?>
<formControlPr xmlns="http://schemas.microsoft.com/office/spreadsheetml/2009/9/main" objectType="CheckBox" fmlaLink="$BA$47" lockText="1" noThreeD="1"/>
</file>

<file path=xl/ctrlProps/ctrlProp1930.xml><?xml version="1.0" encoding="utf-8"?>
<formControlPr xmlns="http://schemas.microsoft.com/office/spreadsheetml/2009/9/main" objectType="CheckBox" fmlaLink="$AY$48" lockText="1" noThreeD="1"/>
</file>

<file path=xl/ctrlProps/ctrlProp1931.xml><?xml version="1.0" encoding="utf-8"?>
<formControlPr xmlns="http://schemas.microsoft.com/office/spreadsheetml/2009/9/main" objectType="CheckBox" fmlaLink="$AZ$48" lockText="1" noThreeD="1"/>
</file>

<file path=xl/ctrlProps/ctrlProp1932.xml><?xml version="1.0" encoding="utf-8"?>
<formControlPr xmlns="http://schemas.microsoft.com/office/spreadsheetml/2009/9/main" objectType="CheckBox" fmlaLink="$BA$48" lockText="1" noThreeD="1"/>
</file>

<file path=xl/ctrlProps/ctrlProp1933.xml><?xml version="1.0" encoding="utf-8"?>
<formControlPr xmlns="http://schemas.microsoft.com/office/spreadsheetml/2009/9/main" objectType="CheckBox" fmlaLink="$AY$49" lockText="1" noThreeD="1"/>
</file>

<file path=xl/ctrlProps/ctrlProp1934.xml><?xml version="1.0" encoding="utf-8"?>
<formControlPr xmlns="http://schemas.microsoft.com/office/spreadsheetml/2009/9/main" objectType="CheckBox" fmlaLink="$AZ$49" lockText="1" noThreeD="1"/>
</file>

<file path=xl/ctrlProps/ctrlProp1935.xml><?xml version="1.0" encoding="utf-8"?>
<formControlPr xmlns="http://schemas.microsoft.com/office/spreadsheetml/2009/9/main" objectType="CheckBox" fmlaLink="$BA$49" lockText="1" noThreeD="1"/>
</file>

<file path=xl/ctrlProps/ctrlProp1936.xml><?xml version="1.0" encoding="utf-8"?>
<formControlPr xmlns="http://schemas.microsoft.com/office/spreadsheetml/2009/9/main" objectType="CheckBox" fmlaLink="$AY$50" lockText="1" noThreeD="1"/>
</file>

<file path=xl/ctrlProps/ctrlProp1937.xml><?xml version="1.0" encoding="utf-8"?>
<formControlPr xmlns="http://schemas.microsoft.com/office/spreadsheetml/2009/9/main" objectType="CheckBox" fmlaLink="$AZ$50" lockText="1" noThreeD="1"/>
</file>

<file path=xl/ctrlProps/ctrlProp1938.xml><?xml version="1.0" encoding="utf-8"?>
<formControlPr xmlns="http://schemas.microsoft.com/office/spreadsheetml/2009/9/main" objectType="CheckBox" fmlaLink="$BA$50" lockText="1" noThreeD="1"/>
</file>

<file path=xl/ctrlProps/ctrlProp1939.xml><?xml version="1.0" encoding="utf-8"?>
<formControlPr xmlns="http://schemas.microsoft.com/office/spreadsheetml/2009/9/main" objectType="CheckBox" fmlaLink="$AY$51" lockText="1" noThreeD="1"/>
</file>

<file path=xl/ctrlProps/ctrlProp1940.xml><?xml version="1.0" encoding="utf-8"?>
<formControlPr xmlns="http://schemas.microsoft.com/office/spreadsheetml/2009/9/main" objectType="CheckBox" fmlaLink="$AZ$51" lockText="1" noThreeD="1"/>
</file>

<file path=xl/ctrlProps/ctrlProp1941.xml><?xml version="1.0" encoding="utf-8"?>
<formControlPr xmlns="http://schemas.microsoft.com/office/spreadsheetml/2009/9/main" objectType="CheckBox" fmlaLink="$BA$51" lockText="1" noThreeD="1"/>
</file>

<file path=xl/ctrlProps/ctrlProp1942.xml><?xml version="1.0" encoding="utf-8"?>
<formControlPr xmlns="http://schemas.microsoft.com/office/spreadsheetml/2009/9/main" objectType="CheckBox" fmlaLink="$AY$52" lockText="1" noThreeD="1"/>
</file>

<file path=xl/ctrlProps/ctrlProp1943.xml><?xml version="1.0" encoding="utf-8"?>
<formControlPr xmlns="http://schemas.microsoft.com/office/spreadsheetml/2009/9/main" objectType="CheckBox" fmlaLink="$AZ$52" lockText="1" noThreeD="1"/>
</file>

<file path=xl/ctrlProps/ctrlProp1944.xml><?xml version="1.0" encoding="utf-8"?>
<formControlPr xmlns="http://schemas.microsoft.com/office/spreadsheetml/2009/9/main" objectType="CheckBox" fmlaLink="$BA$52" lockText="1" noThreeD="1"/>
</file>

<file path=xl/ctrlProps/ctrlProp1945.xml><?xml version="1.0" encoding="utf-8"?>
<formControlPr xmlns="http://schemas.microsoft.com/office/spreadsheetml/2009/9/main" objectType="CheckBox" fmlaLink="$AY$53" lockText="1" noThreeD="1"/>
</file>

<file path=xl/ctrlProps/ctrlProp1946.xml><?xml version="1.0" encoding="utf-8"?>
<formControlPr xmlns="http://schemas.microsoft.com/office/spreadsheetml/2009/9/main" objectType="CheckBox" fmlaLink="$AZ$53" lockText="1" noThreeD="1"/>
</file>

<file path=xl/ctrlProps/ctrlProp1947.xml><?xml version="1.0" encoding="utf-8"?>
<formControlPr xmlns="http://schemas.microsoft.com/office/spreadsheetml/2009/9/main" objectType="CheckBox" fmlaLink="$BA$53" lockText="1" noThreeD="1"/>
</file>

<file path=xl/ctrlProps/ctrlProp1948.xml><?xml version="1.0" encoding="utf-8"?>
<formControlPr xmlns="http://schemas.microsoft.com/office/spreadsheetml/2009/9/main" objectType="CheckBox" fmlaLink="$AY$54" lockText="1" noThreeD="1"/>
</file>

<file path=xl/ctrlProps/ctrlProp1949.xml><?xml version="1.0" encoding="utf-8"?>
<formControlPr xmlns="http://schemas.microsoft.com/office/spreadsheetml/2009/9/main" objectType="CheckBox" fmlaLink="$AZ$54" lockText="1" noThreeD="1"/>
</file>

<file path=xl/ctrlProps/ctrlProp1950.xml><?xml version="1.0" encoding="utf-8"?>
<formControlPr xmlns="http://schemas.microsoft.com/office/spreadsheetml/2009/9/main" objectType="CheckBox" fmlaLink="$BA$54" lockText="1" noThreeD="1"/>
</file>

<file path=xl/ctrlProps/ctrlProp1951.xml><?xml version="1.0" encoding="utf-8"?>
<formControlPr xmlns="http://schemas.microsoft.com/office/spreadsheetml/2009/9/main" objectType="CheckBox" fmlaLink="$AY$55" lockText="1" noThreeD="1"/>
</file>

<file path=xl/ctrlProps/ctrlProp1952.xml><?xml version="1.0" encoding="utf-8"?>
<formControlPr xmlns="http://schemas.microsoft.com/office/spreadsheetml/2009/9/main" objectType="CheckBox" fmlaLink="$AZ$55" lockText="1" noThreeD="1"/>
</file>

<file path=xl/ctrlProps/ctrlProp1953.xml><?xml version="1.0" encoding="utf-8"?>
<formControlPr xmlns="http://schemas.microsoft.com/office/spreadsheetml/2009/9/main" objectType="CheckBox" fmlaLink="$BA$55" lockText="1" noThreeD="1"/>
</file>

<file path=xl/ctrlProps/ctrlProp1954.xml><?xml version="1.0" encoding="utf-8"?>
<formControlPr xmlns="http://schemas.microsoft.com/office/spreadsheetml/2009/9/main" objectType="CheckBox" fmlaLink="$AY$56" lockText="1" noThreeD="1"/>
</file>

<file path=xl/ctrlProps/ctrlProp1955.xml><?xml version="1.0" encoding="utf-8"?>
<formControlPr xmlns="http://schemas.microsoft.com/office/spreadsheetml/2009/9/main" objectType="CheckBox" fmlaLink="$AZ$56" lockText="1" noThreeD="1"/>
</file>

<file path=xl/ctrlProps/ctrlProp1956.xml><?xml version="1.0" encoding="utf-8"?>
<formControlPr xmlns="http://schemas.microsoft.com/office/spreadsheetml/2009/9/main" objectType="CheckBox" fmlaLink="$BA$56" lockText="1" noThreeD="1"/>
</file>

<file path=xl/ctrlProps/ctrlProp1957.xml><?xml version="1.0" encoding="utf-8"?>
<formControlPr xmlns="http://schemas.microsoft.com/office/spreadsheetml/2009/9/main" objectType="CheckBox" fmlaLink="$AY$57" lockText="1" noThreeD="1"/>
</file>

<file path=xl/ctrlProps/ctrlProp1958.xml><?xml version="1.0" encoding="utf-8"?>
<formControlPr xmlns="http://schemas.microsoft.com/office/spreadsheetml/2009/9/main" objectType="CheckBox" fmlaLink="$AZ$57" lockText="1" noThreeD="1"/>
</file>

<file path=xl/ctrlProps/ctrlProp1959.xml><?xml version="1.0" encoding="utf-8"?>
<formControlPr xmlns="http://schemas.microsoft.com/office/spreadsheetml/2009/9/main" objectType="CheckBox" fmlaLink="$BA$57" lockText="1" noThreeD="1"/>
</file>

<file path=xl/ctrlProps/ctrlProp1960.xml><?xml version="1.0" encoding="utf-8"?>
<formControlPr xmlns="http://schemas.microsoft.com/office/spreadsheetml/2009/9/main" objectType="CheckBox" fmlaLink="$AY$58" lockText="1" noThreeD="1"/>
</file>

<file path=xl/ctrlProps/ctrlProp1961.xml><?xml version="1.0" encoding="utf-8"?>
<formControlPr xmlns="http://schemas.microsoft.com/office/spreadsheetml/2009/9/main" objectType="CheckBox" fmlaLink="$AZ$58" lockText="1" noThreeD="1"/>
</file>

<file path=xl/ctrlProps/ctrlProp1962.xml><?xml version="1.0" encoding="utf-8"?>
<formControlPr xmlns="http://schemas.microsoft.com/office/spreadsheetml/2009/9/main" objectType="CheckBox" fmlaLink="$BA$58" lockText="1" noThreeD="1"/>
</file>

<file path=xl/ctrlProps/ctrlProp1963.xml><?xml version="1.0" encoding="utf-8"?>
<formControlPr xmlns="http://schemas.microsoft.com/office/spreadsheetml/2009/9/main" objectType="CheckBox" fmlaLink="$AY$59" lockText="1" noThreeD="1"/>
</file>

<file path=xl/ctrlProps/ctrlProp1964.xml><?xml version="1.0" encoding="utf-8"?>
<formControlPr xmlns="http://schemas.microsoft.com/office/spreadsheetml/2009/9/main" objectType="CheckBox" fmlaLink="$AZ$59" lockText="1" noThreeD="1"/>
</file>

<file path=xl/ctrlProps/ctrlProp1965.xml><?xml version="1.0" encoding="utf-8"?>
<formControlPr xmlns="http://schemas.microsoft.com/office/spreadsheetml/2009/9/main" objectType="CheckBox" fmlaLink="$BA$59" lockText="1" noThreeD="1"/>
</file>

<file path=xl/ctrlProps/ctrlProp1966.xml><?xml version="1.0" encoding="utf-8"?>
<formControlPr xmlns="http://schemas.microsoft.com/office/spreadsheetml/2009/9/main" objectType="CheckBox" fmlaLink="$AY$60" lockText="1" noThreeD="1"/>
</file>

<file path=xl/ctrlProps/ctrlProp1967.xml><?xml version="1.0" encoding="utf-8"?>
<formControlPr xmlns="http://schemas.microsoft.com/office/spreadsheetml/2009/9/main" objectType="CheckBox" fmlaLink="$AZ$60" lockText="1" noThreeD="1"/>
</file>

<file path=xl/ctrlProps/ctrlProp1968.xml><?xml version="1.0" encoding="utf-8"?>
<formControlPr xmlns="http://schemas.microsoft.com/office/spreadsheetml/2009/9/main" objectType="CheckBox" fmlaLink="$BA$60" lockText="1" noThreeD="1"/>
</file>

<file path=xl/ctrlProps/ctrlProp1969.xml><?xml version="1.0" encoding="utf-8"?>
<formControlPr xmlns="http://schemas.microsoft.com/office/spreadsheetml/2009/9/main" objectType="CheckBox" fmlaLink="$AY$61" lockText="1" noThreeD="1"/>
</file>

<file path=xl/ctrlProps/ctrlProp1970.xml><?xml version="1.0" encoding="utf-8"?>
<formControlPr xmlns="http://schemas.microsoft.com/office/spreadsheetml/2009/9/main" objectType="CheckBox" fmlaLink="$AZ$61" lockText="1" noThreeD="1"/>
</file>

<file path=xl/ctrlProps/ctrlProp1971.xml><?xml version="1.0" encoding="utf-8"?>
<formControlPr xmlns="http://schemas.microsoft.com/office/spreadsheetml/2009/9/main" objectType="CheckBox" fmlaLink="$BA$61" lockText="1" noThreeD="1"/>
</file>

<file path=xl/ctrlProps/ctrlProp1972.xml><?xml version="1.0" encoding="utf-8"?>
<formControlPr xmlns="http://schemas.microsoft.com/office/spreadsheetml/2009/9/main" objectType="CheckBox" fmlaLink="$AY$62" lockText="1" noThreeD="1"/>
</file>

<file path=xl/ctrlProps/ctrlProp1973.xml><?xml version="1.0" encoding="utf-8"?>
<formControlPr xmlns="http://schemas.microsoft.com/office/spreadsheetml/2009/9/main" objectType="CheckBox" fmlaLink="$AZ$62" lockText="1" noThreeD="1"/>
</file>

<file path=xl/ctrlProps/ctrlProp1974.xml><?xml version="1.0" encoding="utf-8"?>
<formControlPr xmlns="http://schemas.microsoft.com/office/spreadsheetml/2009/9/main" objectType="CheckBox" fmlaLink="$BA$62" lockText="1" noThreeD="1"/>
</file>

<file path=xl/ctrlProps/ctrlProp1975.xml><?xml version="1.0" encoding="utf-8"?>
<formControlPr xmlns="http://schemas.microsoft.com/office/spreadsheetml/2009/9/main" objectType="CheckBox" fmlaLink="$AY$63" lockText="1" noThreeD="1"/>
</file>

<file path=xl/ctrlProps/ctrlProp1976.xml><?xml version="1.0" encoding="utf-8"?>
<formControlPr xmlns="http://schemas.microsoft.com/office/spreadsheetml/2009/9/main" objectType="CheckBox" fmlaLink="$AZ$63" lockText="1" noThreeD="1"/>
</file>

<file path=xl/ctrlProps/ctrlProp1977.xml><?xml version="1.0" encoding="utf-8"?>
<formControlPr xmlns="http://schemas.microsoft.com/office/spreadsheetml/2009/9/main" objectType="CheckBox" fmlaLink="$BA$63" lockText="1" noThreeD="1"/>
</file>

<file path=xl/ctrlProps/ctrlProp1978.xml><?xml version="1.0" encoding="utf-8"?>
<formControlPr xmlns="http://schemas.microsoft.com/office/spreadsheetml/2009/9/main" objectType="CheckBox" fmlaLink="$AY$64" lockText="1" noThreeD="1"/>
</file>

<file path=xl/ctrlProps/ctrlProp1979.xml><?xml version="1.0" encoding="utf-8"?>
<formControlPr xmlns="http://schemas.microsoft.com/office/spreadsheetml/2009/9/main" objectType="CheckBox" fmlaLink="$AZ$64" lockText="1" noThreeD="1"/>
</file>

<file path=xl/ctrlProps/ctrlProp1980.xml><?xml version="1.0" encoding="utf-8"?>
<formControlPr xmlns="http://schemas.microsoft.com/office/spreadsheetml/2009/9/main" objectType="CheckBox" fmlaLink="$BA$64" lockText="1" noThreeD="1"/>
</file>

<file path=xl/ctrlProps/ctrlProp1981.xml><?xml version="1.0" encoding="utf-8"?>
<formControlPr xmlns="http://schemas.microsoft.com/office/spreadsheetml/2009/9/main" objectType="CheckBox" fmlaLink="$AY$65" lockText="1" noThreeD="1"/>
</file>

<file path=xl/ctrlProps/ctrlProp1982.xml><?xml version="1.0" encoding="utf-8"?>
<formControlPr xmlns="http://schemas.microsoft.com/office/spreadsheetml/2009/9/main" objectType="CheckBox" fmlaLink="$AZ$65" lockText="1" noThreeD="1"/>
</file>

<file path=xl/ctrlProps/ctrlProp1983.xml><?xml version="1.0" encoding="utf-8"?>
<formControlPr xmlns="http://schemas.microsoft.com/office/spreadsheetml/2009/9/main" objectType="CheckBox" fmlaLink="$BA$65" lockText="1" noThreeD="1"/>
</file>

<file path=xl/ctrlProps/ctrlProp1984.xml><?xml version="1.0" encoding="utf-8"?>
<formControlPr xmlns="http://schemas.microsoft.com/office/spreadsheetml/2009/9/main" objectType="CheckBox" fmlaLink="$AY$66" lockText="1" noThreeD="1"/>
</file>

<file path=xl/ctrlProps/ctrlProp1985.xml><?xml version="1.0" encoding="utf-8"?>
<formControlPr xmlns="http://schemas.microsoft.com/office/spreadsheetml/2009/9/main" objectType="CheckBox" fmlaLink="$AZ$66" lockText="1" noThreeD="1"/>
</file>

<file path=xl/ctrlProps/ctrlProp1986.xml><?xml version="1.0" encoding="utf-8"?>
<formControlPr xmlns="http://schemas.microsoft.com/office/spreadsheetml/2009/9/main" objectType="CheckBox" fmlaLink="$BA$66" lockText="1" noThreeD="1"/>
</file>

<file path=xl/ctrlProps/ctrlProp1987.xml><?xml version="1.0" encoding="utf-8"?>
<formControlPr xmlns="http://schemas.microsoft.com/office/spreadsheetml/2009/9/main" objectType="CheckBox" fmlaLink="$AY$67" lockText="1" noThreeD="1"/>
</file>

<file path=xl/ctrlProps/ctrlProp1988.xml><?xml version="1.0" encoding="utf-8"?>
<formControlPr xmlns="http://schemas.microsoft.com/office/spreadsheetml/2009/9/main" objectType="CheckBox" fmlaLink="$AZ$67" lockText="1" noThreeD="1"/>
</file>

<file path=xl/ctrlProps/ctrlProp1989.xml><?xml version="1.0" encoding="utf-8"?>
<formControlPr xmlns="http://schemas.microsoft.com/office/spreadsheetml/2009/9/main" objectType="CheckBox" fmlaLink="$BA$67" lockText="1" noThreeD="1"/>
</file>

<file path=xl/ctrlProps/ctrlProp1990.xml><?xml version="1.0" encoding="utf-8"?>
<formControlPr xmlns="http://schemas.microsoft.com/office/spreadsheetml/2009/9/main" objectType="CheckBox" fmlaLink="$AY$68" lockText="1" noThreeD="1"/>
</file>

<file path=xl/ctrlProps/ctrlProp1991.xml><?xml version="1.0" encoding="utf-8"?>
<formControlPr xmlns="http://schemas.microsoft.com/office/spreadsheetml/2009/9/main" objectType="CheckBox" fmlaLink="$AZ$68" lockText="1" noThreeD="1"/>
</file>

<file path=xl/ctrlProps/ctrlProp1992.xml><?xml version="1.0" encoding="utf-8"?>
<formControlPr xmlns="http://schemas.microsoft.com/office/spreadsheetml/2009/9/main" objectType="CheckBox" fmlaLink="$BA$68" lockText="1" noThreeD="1"/>
</file>

<file path=xl/ctrlProps/ctrlProp1993.xml><?xml version="1.0" encoding="utf-8"?>
<formControlPr xmlns="http://schemas.microsoft.com/office/spreadsheetml/2009/9/main" objectType="CheckBox" fmlaLink="$AY$69" lockText="1" noThreeD="1"/>
</file>

<file path=xl/ctrlProps/ctrlProp1994.xml><?xml version="1.0" encoding="utf-8"?>
<formControlPr xmlns="http://schemas.microsoft.com/office/spreadsheetml/2009/9/main" objectType="CheckBox" fmlaLink="$AZ$69" lockText="1" noThreeD="1"/>
</file>

<file path=xl/ctrlProps/ctrlProp1995.xml><?xml version="1.0" encoding="utf-8"?>
<formControlPr xmlns="http://schemas.microsoft.com/office/spreadsheetml/2009/9/main" objectType="CheckBox" fmlaLink="$BA$69" lockText="1" noThreeD="1"/>
</file>

<file path=xl/ctrlProps/ctrlProp1996.xml><?xml version="1.0" encoding="utf-8"?>
<formControlPr xmlns="http://schemas.microsoft.com/office/spreadsheetml/2009/9/main" objectType="CheckBox" fmlaLink="$AY$70" lockText="1" noThreeD="1"/>
</file>

<file path=xl/ctrlProps/ctrlProp1997.xml><?xml version="1.0" encoding="utf-8"?>
<formControlPr xmlns="http://schemas.microsoft.com/office/spreadsheetml/2009/9/main" objectType="CheckBox" fmlaLink="$AZ$70" lockText="1" noThreeD="1"/>
</file>

<file path=xl/ctrlProps/ctrlProp1998.xml><?xml version="1.0" encoding="utf-8"?>
<formControlPr xmlns="http://schemas.microsoft.com/office/spreadsheetml/2009/9/main" objectType="CheckBox" fmlaLink="$BA$70" lockText="1" noThreeD="1"/>
</file>

<file path=xl/ctrlProps/ctrlProp1999.xml><?xml version="1.0" encoding="utf-8"?>
<formControlPr xmlns="http://schemas.microsoft.com/office/spreadsheetml/2009/9/main" objectType="CheckBox" fmlaLink="$AY$71" lockText="1" noThreeD="1"/>
</file>

<file path=xl/ctrlProps/ctrlProp2000.xml><?xml version="1.0" encoding="utf-8"?>
<formControlPr xmlns="http://schemas.microsoft.com/office/spreadsheetml/2009/9/main" objectType="CheckBox" fmlaLink="$AZ$71" lockText="1" noThreeD="1"/>
</file>

<file path=xl/ctrlProps/ctrlProp2001.xml><?xml version="1.0" encoding="utf-8"?>
<formControlPr xmlns="http://schemas.microsoft.com/office/spreadsheetml/2009/9/main" objectType="CheckBox" fmlaLink="$BA$71" lockText="1" noThreeD="1"/>
</file>

<file path=xl/ctrlProps/ctrlProp2002.xml><?xml version="1.0" encoding="utf-8"?>
<formControlPr xmlns="http://schemas.microsoft.com/office/spreadsheetml/2009/9/main" objectType="CheckBox" fmlaLink="$AY$72" lockText="1" noThreeD="1"/>
</file>

<file path=xl/ctrlProps/ctrlProp2003.xml><?xml version="1.0" encoding="utf-8"?>
<formControlPr xmlns="http://schemas.microsoft.com/office/spreadsheetml/2009/9/main" objectType="CheckBox" fmlaLink="$AZ$72" lockText="1" noThreeD="1"/>
</file>

<file path=xl/ctrlProps/ctrlProp2004.xml><?xml version="1.0" encoding="utf-8"?>
<formControlPr xmlns="http://schemas.microsoft.com/office/spreadsheetml/2009/9/main" objectType="CheckBox" fmlaLink="$BA$72" lockText="1" noThreeD="1"/>
</file>

<file path=xl/ctrlProps/ctrlProp2005.xml><?xml version="1.0" encoding="utf-8"?>
<formControlPr xmlns="http://schemas.microsoft.com/office/spreadsheetml/2009/9/main" objectType="CheckBox" fmlaLink="$AY$73" lockText="1" noThreeD="1"/>
</file>

<file path=xl/ctrlProps/ctrlProp2006.xml><?xml version="1.0" encoding="utf-8"?>
<formControlPr xmlns="http://schemas.microsoft.com/office/spreadsheetml/2009/9/main" objectType="CheckBox" fmlaLink="$AZ$73" lockText="1" noThreeD="1"/>
</file>

<file path=xl/ctrlProps/ctrlProp2007.xml><?xml version="1.0" encoding="utf-8"?>
<formControlPr xmlns="http://schemas.microsoft.com/office/spreadsheetml/2009/9/main" objectType="CheckBox" fmlaLink="$BA$73" lockText="1" noThreeD="1"/>
</file>

<file path=xl/ctrlProps/ctrlProp2008.xml><?xml version="1.0" encoding="utf-8"?>
<formControlPr xmlns="http://schemas.microsoft.com/office/spreadsheetml/2009/9/main" objectType="CheckBox" fmlaLink="$AY$74" lockText="1" noThreeD="1"/>
</file>

<file path=xl/ctrlProps/ctrlProp2009.xml><?xml version="1.0" encoding="utf-8"?>
<formControlPr xmlns="http://schemas.microsoft.com/office/spreadsheetml/2009/9/main" objectType="CheckBox" fmlaLink="$AZ$74" lockText="1" noThreeD="1"/>
</file>

<file path=xl/ctrlProps/ctrlProp2010.xml><?xml version="1.0" encoding="utf-8"?>
<formControlPr xmlns="http://schemas.microsoft.com/office/spreadsheetml/2009/9/main" objectType="CheckBox" fmlaLink="$BA$74" lockText="1" noThreeD="1"/>
</file>

<file path=xl/ctrlProps/ctrlProp2011.xml><?xml version="1.0" encoding="utf-8"?>
<formControlPr xmlns="http://schemas.microsoft.com/office/spreadsheetml/2009/9/main" objectType="CheckBox" fmlaLink="$AY$75" lockText="1" noThreeD="1"/>
</file>

<file path=xl/ctrlProps/ctrlProp2012.xml><?xml version="1.0" encoding="utf-8"?>
<formControlPr xmlns="http://schemas.microsoft.com/office/spreadsheetml/2009/9/main" objectType="CheckBox" fmlaLink="$AZ$75" lockText="1" noThreeD="1"/>
</file>

<file path=xl/ctrlProps/ctrlProp2013.xml><?xml version="1.0" encoding="utf-8"?>
<formControlPr xmlns="http://schemas.microsoft.com/office/spreadsheetml/2009/9/main" objectType="CheckBox" fmlaLink="$BA$75" lockText="1" noThreeD="1"/>
</file>

<file path=xl/ctrlProps/ctrlProp2014.xml><?xml version="1.0" encoding="utf-8"?>
<formControlPr xmlns="http://schemas.microsoft.com/office/spreadsheetml/2009/9/main" objectType="CheckBox" fmlaLink="$AY$76" lockText="1" noThreeD="1"/>
</file>

<file path=xl/ctrlProps/ctrlProp2015.xml><?xml version="1.0" encoding="utf-8"?>
<formControlPr xmlns="http://schemas.microsoft.com/office/spreadsheetml/2009/9/main" objectType="CheckBox" fmlaLink="$AZ$76" lockText="1" noThreeD="1"/>
</file>

<file path=xl/ctrlProps/ctrlProp2016.xml><?xml version="1.0" encoding="utf-8"?>
<formControlPr xmlns="http://schemas.microsoft.com/office/spreadsheetml/2009/9/main" objectType="CheckBox" fmlaLink="$BA$76" lockText="1" noThreeD="1"/>
</file>

<file path=xl/ctrlProps/ctrlProp2017.xml><?xml version="1.0" encoding="utf-8"?>
<formControlPr xmlns="http://schemas.microsoft.com/office/spreadsheetml/2009/9/main" objectType="CheckBox" fmlaLink="$AY$77" lockText="1" noThreeD="1"/>
</file>

<file path=xl/ctrlProps/ctrlProp2018.xml><?xml version="1.0" encoding="utf-8"?>
<formControlPr xmlns="http://schemas.microsoft.com/office/spreadsheetml/2009/9/main" objectType="CheckBox" fmlaLink="$AZ$77" lockText="1" noThreeD="1"/>
</file>

<file path=xl/ctrlProps/ctrlProp2019.xml><?xml version="1.0" encoding="utf-8"?>
<formControlPr xmlns="http://schemas.microsoft.com/office/spreadsheetml/2009/9/main" objectType="CheckBox" fmlaLink="$BA$77" lockText="1" noThreeD="1"/>
</file>

<file path=xl/ctrlProps/ctrlProp2020.xml><?xml version="1.0" encoding="utf-8"?>
<formControlPr xmlns="http://schemas.microsoft.com/office/spreadsheetml/2009/9/main" objectType="CheckBox" fmlaLink="$AY$78" lockText="1" noThreeD="1"/>
</file>

<file path=xl/ctrlProps/ctrlProp2021.xml><?xml version="1.0" encoding="utf-8"?>
<formControlPr xmlns="http://schemas.microsoft.com/office/spreadsheetml/2009/9/main" objectType="CheckBox" fmlaLink="$AZ$78" lockText="1" noThreeD="1"/>
</file>

<file path=xl/ctrlProps/ctrlProp2022.xml><?xml version="1.0" encoding="utf-8"?>
<formControlPr xmlns="http://schemas.microsoft.com/office/spreadsheetml/2009/9/main" objectType="CheckBox" fmlaLink="$BA$78" lockText="1" noThreeD="1"/>
</file>

<file path=xl/ctrlProps/ctrlProp2023.xml><?xml version="1.0" encoding="utf-8"?>
<formControlPr xmlns="http://schemas.microsoft.com/office/spreadsheetml/2009/9/main" objectType="CheckBox" fmlaLink="$AY$79" lockText="1" noThreeD="1"/>
</file>

<file path=xl/ctrlProps/ctrlProp2024.xml><?xml version="1.0" encoding="utf-8"?>
<formControlPr xmlns="http://schemas.microsoft.com/office/spreadsheetml/2009/9/main" objectType="CheckBox" fmlaLink="$AZ$79" lockText="1" noThreeD="1"/>
</file>

<file path=xl/ctrlProps/ctrlProp2025.xml><?xml version="1.0" encoding="utf-8"?>
<formControlPr xmlns="http://schemas.microsoft.com/office/spreadsheetml/2009/9/main" objectType="CheckBox" fmlaLink="$BA$79" lockText="1" noThreeD="1"/>
</file>

<file path=xl/ctrlProps/ctrlProp2026.xml><?xml version="1.0" encoding="utf-8"?>
<formControlPr xmlns="http://schemas.microsoft.com/office/spreadsheetml/2009/9/main" objectType="CheckBox" fmlaLink="$AY$80" lockText="1" noThreeD="1"/>
</file>

<file path=xl/ctrlProps/ctrlProp2027.xml><?xml version="1.0" encoding="utf-8"?>
<formControlPr xmlns="http://schemas.microsoft.com/office/spreadsheetml/2009/9/main" objectType="CheckBox" fmlaLink="$AZ$80" lockText="1" noThreeD="1"/>
</file>

<file path=xl/ctrlProps/ctrlProp2028.xml><?xml version="1.0" encoding="utf-8"?>
<formControlPr xmlns="http://schemas.microsoft.com/office/spreadsheetml/2009/9/main" objectType="CheckBox" fmlaLink="$BA$80" lockText="1" noThreeD="1"/>
</file>

<file path=xl/ctrlProps/ctrlProp2029.xml><?xml version="1.0" encoding="utf-8"?>
<formControlPr xmlns="http://schemas.microsoft.com/office/spreadsheetml/2009/9/main" objectType="CheckBox" fmlaLink="$AY$81" lockText="1" noThreeD="1"/>
</file>

<file path=xl/ctrlProps/ctrlProp2030.xml><?xml version="1.0" encoding="utf-8"?>
<formControlPr xmlns="http://schemas.microsoft.com/office/spreadsheetml/2009/9/main" objectType="CheckBox" fmlaLink="$AZ$81" lockText="1" noThreeD="1"/>
</file>

<file path=xl/ctrlProps/ctrlProp2031.xml><?xml version="1.0" encoding="utf-8"?>
<formControlPr xmlns="http://schemas.microsoft.com/office/spreadsheetml/2009/9/main" objectType="CheckBox" fmlaLink="$BA$81" lockText="1" noThreeD="1"/>
</file>

<file path=xl/ctrlProps/ctrlProp2032.xml><?xml version="1.0" encoding="utf-8"?>
<formControlPr xmlns="http://schemas.microsoft.com/office/spreadsheetml/2009/9/main" objectType="CheckBox" fmlaLink="$AY$82" lockText="1" noThreeD="1"/>
</file>

<file path=xl/ctrlProps/ctrlProp2033.xml><?xml version="1.0" encoding="utf-8"?>
<formControlPr xmlns="http://schemas.microsoft.com/office/spreadsheetml/2009/9/main" objectType="CheckBox" fmlaLink="$AZ$82" lockText="1" noThreeD="1"/>
</file>

<file path=xl/ctrlProps/ctrlProp2034.xml><?xml version="1.0" encoding="utf-8"?>
<formControlPr xmlns="http://schemas.microsoft.com/office/spreadsheetml/2009/9/main" objectType="CheckBox" fmlaLink="$BA$82" lockText="1" noThreeD="1"/>
</file>

<file path=xl/ctrlProps/ctrlProp2035.xml><?xml version="1.0" encoding="utf-8"?>
<formControlPr xmlns="http://schemas.microsoft.com/office/spreadsheetml/2009/9/main" objectType="CheckBox" fmlaLink="$AY$83" lockText="1" noThreeD="1"/>
</file>

<file path=xl/ctrlProps/ctrlProp2036.xml><?xml version="1.0" encoding="utf-8"?>
<formControlPr xmlns="http://schemas.microsoft.com/office/spreadsheetml/2009/9/main" objectType="CheckBox" fmlaLink="$AZ$83" lockText="1" noThreeD="1"/>
</file>

<file path=xl/ctrlProps/ctrlProp2037.xml><?xml version="1.0" encoding="utf-8"?>
<formControlPr xmlns="http://schemas.microsoft.com/office/spreadsheetml/2009/9/main" objectType="CheckBox" fmlaLink="$BA$83" lockText="1" noThreeD="1"/>
</file>

<file path=xl/ctrlProps/ctrlProp2038.xml><?xml version="1.0" encoding="utf-8"?>
<formControlPr xmlns="http://schemas.microsoft.com/office/spreadsheetml/2009/9/main" objectType="CheckBox" fmlaLink="$AY$84" lockText="1" noThreeD="1"/>
</file>

<file path=xl/ctrlProps/ctrlProp2039.xml><?xml version="1.0" encoding="utf-8"?>
<formControlPr xmlns="http://schemas.microsoft.com/office/spreadsheetml/2009/9/main" objectType="CheckBox" fmlaLink="$AZ$84" lockText="1" noThreeD="1"/>
</file>

<file path=xl/ctrlProps/ctrlProp2040.xml><?xml version="1.0" encoding="utf-8"?>
<formControlPr xmlns="http://schemas.microsoft.com/office/spreadsheetml/2009/9/main" objectType="CheckBox" fmlaLink="$BA$84" lockText="1" noThreeD="1"/>
</file>

<file path=xl/ctrlProps/ctrlProp2041.xml><?xml version="1.0" encoding="utf-8"?>
<formControlPr xmlns="http://schemas.microsoft.com/office/spreadsheetml/2009/9/main" objectType="CheckBox" fmlaLink="$AY$85" lockText="1" noThreeD="1"/>
</file>

<file path=xl/ctrlProps/ctrlProp2042.xml><?xml version="1.0" encoding="utf-8"?>
<formControlPr xmlns="http://schemas.microsoft.com/office/spreadsheetml/2009/9/main" objectType="CheckBox" fmlaLink="$AZ$85" lockText="1" noThreeD="1"/>
</file>

<file path=xl/ctrlProps/ctrlProp2043.xml><?xml version="1.0" encoding="utf-8"?>
<formControlPr xmlns="http://schemas.microsoft.com/office/spreadsheetml/2009/9/main" objectType="CheckBox" fmlaLink="$BA$85" lockText="1" noThreeD="1"/>
</file>

<file path=xl/ctrlProps/ctrlProp2044.xml><?xml version="1.0" encoding="utf-8"?>
<formControlPr xmlns="http://schemas.microsoft.com/office/spreadsheetml/2009/9/main" objectType="CheckBox" fmlaLink="$AY$86" lockText="1" noThreeD="1"/>
</file>

<file path=xl/ctrlProps/ctrlProp2045.xml><?xml version="1.0" encoding="utf-8"?>
<formControlPr xmlns="http://schemas.microsoft.com/office/spreadsheetml/2009/9/main" objectType="CheckBox" fmlaLink="$AZ$86" lockText="1" noThreeD="1"/>
</file>

<file path=xl/ctrlProps/ctrlProp2046.xml><?xml version="1.0" encoding="utf-8"?>
<formControlPr xmlns="http://schemas.microsoft.com/office/spreadsheetml/2009/9/main" objectType="CheckBox" fmlaLink="$BA$86" lockText="1" noThreeD="1"/>
</file>

<file path=xl/ctrlProps/ctrlProp2047.xml><?xml version="1.0" encoding="utf-8"?>
<formControlPr xmlns="http://schemas.microsoft.com/office/spreadsheetml/2009/9/main" objectType="CheckBox" fmlaLink="$AY$87" lockText="1" noThreeD="1"/>
</file>

<file path=xl/ctrlProps/ctrlProp2048.xml><?xml version="1.0" encoding="utf-8"?>
<formControlPr xmlns="http://schemas.microsoft.com/office/spreadsheetml/2009/9/main" objectType="CheckBox" fmlaLink="$AZ$87" lockText="1" noThreeD="1"/>
</file>

<file path=xl/ctrlProps/ctrlProp2049.xml><?xml version="1.0" encoding="utf-8"?>
<formControlPr xmlns="http://schemas.microsoft.com/office/spreadsheetml/2009/9/main" objectType="CheckBox" fmlaLink="$BA$87" lockText="1" noThreeD="1"/>
</file>

<file path=xl/ctrlProps/ctrlProp2050.xml><?xml version="1.0" encoding="utf-8"?>
<formControlPr xmlns="http://schemas.microsoft.com/office/spreadsheetml/2009/9/main" objectType="CheckBox" fmlaLink="$AY$88" lockText="1" noThreeD="1"/>
</file>

<file path=xl/ctrlProps/ctrlProp2051.xml><?xml version="1.0" encoding="utf-8"?>
<formControlPr xmlns="http://schemas.microsoft.com/office/spreadsheetml/2009/9/main" objectType="CheckBox" fmlaLink="$AZ$88" lockText="1" noThreeD="1"/>
</file>

<file path=xl/ctrlProps/ctrlProp2052.xml><?xml version="1.0" encoding="utf-8"?>
<formControlPr xmlns="http://schemas.microsoft.com/office/spreadsheetml/2009/9/main" objectType="CheckBox" fmlaLink="$BA$88" lockText="1" noThreeD="1"/>
</file>

<file path=xl/ctrlProps/ctrlProp2053.xml><?xml version="1.0" encoding="utf-8"?>
<formControlPr xmlns="http://schemas.microsoft.com/office/spreadsheetml/2009/9/main" objectType="CheckBox" fmlaLink="$AY$89" lockText="1" noThreeD="1"/>
</file>

<file path=xl/ctrlProps/ctrlProp2054.xml><?xml version="1.0" encoding="utf-8"?>
<formControlPr xmlns="http://schemas.microsoft.com/office/spreadsheetml/2009/9/main" objectType="CheckBox" fmlaLink="$AZ$89" lockText="1" noThreeD="1"/>
</file>

<file path=xl/ctrlProps/ctrlProp2055.xml><?xml version="1.0" encoding="utf-8"?>
<formControlPr xmlns="http://schemas.microsoft.com/office/spreadsheetml/2009/9/main" objectType="CheckBox" fmlaLink="$BA$89" lockText="1" noThreeD="1"/>
</file>

<file path=xl/ctrlProps/ctrlProp2056.xml><?xml version="1.0" encoding="utf-8"?>
<formControlPr xmlns="http://schemas.microsoft.com/office/spreadsheetml/2009/9/main" objectType="CheckBox" fmlaLink="$AY$90" lockText="1" noThreeD="1"/>
</file>

<file path=xl/ctrlProps/ctrlProp2057.xml><?xml version="1.0" encoding="utf-8"?>
<formControlPr xmlns="http://schemas.microsoft.com/office/spreadsheetml/2009/9/main" objectType="CheckBox" fmlaLink="$AZ$90" lockText="1" noThreeD="1"/>
</file>

<file path=xl/ctrlProps/ctrlProp2058.xml><?xml version="1.0" encoding="utf-8"?>
<formControlPr xmlns="http://schemas.microsoft.com/office/spreadsheetml/2009/9/main" objectType="CheckBox" fmlaLink="$BA$90" lockText="1" noThreeD="1"/>
</file>

<file path=xl/ctrlProps/ctrlProp2059.xml><?xml version="1.0" encoding="utf-8"?>
<formControlPr xmlns="http://schemas.microsoft.com/office/spreadsheetml/2009/9/main" objectType="CheckBox" fmlaLink="$AY$91" lockText="1" noThreeD="1"/>
</file>

<file path=xl/ctrlProps/ctrlProp2060.xml><?xml version="1.0" encoding="utf-8"?>
<formControlPr xmlns="http://schemas.microsoft.com/office/spreadsheetml/2009/9/main" objectType="CheckBox" fmlaLink="$AZ$91" lockText="1" noThreeD="1"/>
</file>

<file path=xl/ctrlProps/ctrlProp2061.xml><?xml version="1.0" encoding="utf-8"?>
<formControlPr xmlns="http://schemas.microsoft.com/office/spreadsheetml/2009/9/main" objectType="CheckBox" fmlaLink="$BA$91" lockText="1" noThreeD="1"/>
</file>

<file path=xl/ctrlProps/ctrlProp2062.xml><?xml version="1.0" encoding="utf-8"?>
<formControlPr xmlns="http://schemas.microsoft.com/office/spreadsheetml/2009/9/main" objectType="CheckBox" fmlaLink="$AY$92" lockText="1" noThreeD="1"/>
</file>

<file path=xl/ctrlProps/ctrlProp2063.xml><?xml version="1.0" encoding="utf-8"?>
<formControlPr xmlns="http://schemas.microsoft.com/office/spreadsheetml/2009/9/main" objectType="CheckBox" fmlaLink="$AZ$92" lockText="1" noThreeD="1"/>
</file>

<file path=xl/ctrlProps/ctrlProp2064.xml><?xml version="1.0" encoding="utf-8"?>
<formControlPr xmlns="http://schemas.microsoft.com/office/spreadsheetml/2009/9/main" objectType="CheckBox" fmlaLink="$BA$92" lockText="1" noThreeD="1"/>
</file>

<file path=xl/ctrlProps/ctrlProp2065.xml><?xml version="1.0" encoding="utf-8"?>
<formControlPr xmlns="http://schemas.microsoft.com/office/spreadsheetml/2009/9/main" objectType="CheckBox" fmlaLink="$AY$93" lockText="1" noThreeD="1"/>
</file>

<file path=xl/ctrlProps/ctrlProp2066.xml><?xml version="1.0" encoding="utf-8"?>
<formControlPr xmlns="http://schemas.microsoft.com/office/spreadsheetml/2009/9/main" objectType="CheckBox" fmlaLink="$AZ$93" lockText="1" noThreeD="1"/>
</file>

<file path=xl/ctrlProps/ctrlProp2067.xml><?xml version="1.0" encoding="utf-8"?>
<formControlPr xmlns="http://schemas.microsoft.com/office/spreadsheetml/2009/9/main" objectType="CheckBox" fmlaLink="$BA$93" lockText="1" noThreeD="1"/>
</file>

<file path=xl/ctrlProps/ctrlProp2068.xml><?xml version="1.0" encoding="utf-8"?>
<formControlPr xmlns="http://schemas.microsoft.com/office/spreadsheetml/2009/9/main" objectType="CheckBox" fmlaLink="$AY$94" lockText="1" noThreeD="1"/>
</file>

<file path=xl/ctrlProps/ctrlProp2069.xml><?xml version="1.0" encoding="utf-8"?>
<formControlPr xmlns="http://schemas.microsoft.com/office/spreadsheetml/2009/9/main" objectType="CheckBox" fmlaLink="$AZ$94" lockText="1" noThreeD="1"/>
</file>

<file path=xl/ctrlProps/ctrlProp2070.xml><?xml version="1.0" encoding="utf-8"?>
<formControlPr xmlns="http://schemas.microsoft.com/office/spreadsheetml/2009/9/main" objectType="CheckBox" fmlaLink="$BA$94" lockText="1" noThreeD="1"/>
</file>

<file path=xl/ctrlProps/ctrlProp2071.xml><?xml version="1.0" encoding="utf-8"?>
<formControlPr xmlns="http://schemas.microsoft.com/office/spreadsheetml/2009/9/main" objectType="CheckBox" fmlaLink="$AY$95" lockText="1" noThreeD="1"/>
</file>

<file path=xl/ctrlProps/ctrlProp2072.xml><?xml version="1.0" encoding="utf-8"?>
<formControlPr xmlns="http://schemas.microsoft.com/office/spreadsheetml/2009/9/main" objectType="CheckBox" fmlaLink="$AZ$95" lockText="1" noThreeD="1"/>
</file>

<file path=xl/ctrlProps/ctrlProp2073.xml><?xml version="1.0" encoding="utf-8"?>
<formControlPr xmlns="http://schemas.microsoft.com/office/spreadsheetml/2009/9/main" objectType="CheckBox" fmlaLink="$BA$95" lockText="1" noThreeD="1"/>
</file>

<file path=xl/ctrlProps/ctrlProp2074.xml><?xml version="1.0" encoding="utf-8"?>
<formControlPr xmlns="http://schemas.microsoft.com/office/spreadsheetml/2009/9/main" objectType="CheckBox" fmlaLink="$AY$96" lockText="1" noThreeD="1"/>
</file>

<file path=xl/ctrlProps/ctrlProp2075.xml><?xml version="1.0" encoding="utf-8"?>
<formControlPr xmlns="http://schemas.microsoft.com/office/spreadsheetml/2009/9/main" objectType="CheckBox" fmlaLink="$AZ$96" lockText="1" noThreeD="1"/>
</file>

<file path=xl/ctrlProps/ctrlProp2076.xml><?xml version="1.0" encoding="utf-8"?>
<formControlPr xmlns="http://schemas.microsoft.com/office/spreadsheetml/2009/9/main" objectType="CheckBox" fmlaLink="$BA$96" lockText="1" noThreeD="1"/>
</file>

<file path=xl/ctrlProps/ctrlProp2077.xml><?xml version="1.0" encoding="utf-8"?>
<formControlPr xmlns="http://schemas.microsoft.com/office/spreadsheetml/2009/9/main" objectType="CheckBox" fmlaLink="$AY$97" lockText="1" noThreeD="1"/>
</file>

<file path=xl/ctrlProps/ctrlProp2078.xml><?xml version="1.0" encoding="utf-8"?>
<formControlPr xmlns="http://schemas.microsoft.com/office/spreadsheetml/2009/9/main" objectType="CheckBox" fmlaLink="$AZ$97" lockText="1" noThreeD="1"/>
</file>

<file path=xl/ctrlProps/ctrlProp2079.xml><?xml version="1.0" encoding="utf-8"?>
<formControlPr xmlns="http://schemas.microsoft.com/office/spreadsheetml/2009/9/main" objectType="CheckBox" fmlaLink="$BA$97" lockText="1" noThreeD="1"/>
</file>

<file path=xl/ctrlProps/ctrlProp2080.xml><?xml version="1.0" encoding="utf-8"?>
<formControlPr xmlns="http://schemas.microsoft.com/office/spreadsheetml/2009/9/main" objectType="CheckBox" fmlaLink="$AY$98" lockText="1" noThreeD="1"/>
</file>

<file path=xl/ctrlProps/ctrlProp2081.xml><?xml version="1.0" encoding="utf-8"?>
<formControlPr xmlns="http://schemas.microsoft.com/office/spreadsheetml/2009/9/main" objectType="CheckBox" fmlaLink="$AZ$98" lockText="1" noThreeD="1"/>
</file>

<file path=xl/ctrlProps/ctrlProp2082.xml><?xml version="1.0" encoding="utf-8"?>
<formControlPr xmlns="http://schemas.microsoft.com/office/spreadsheetml/2009/9/main" objectType="CheckBox" fmlaLink="$BA$98" lockText="1" noThreeD="1"/>
</file>

<file path=xl/ctrlProps/ctrlProp2083.xml><?xml version="1.0" encoding="utf-8"?>
<formControlPr xmlns="http://schemas.microsoft.com/office/spreadsheetml/2009/9/main" objectType="CheckBox" fmlaLink="$AY$99" lockText="1" noThreeD="1"/>
</file>

<file path=xl/ctrlProps/ctrlProp2084.xml><?xml version="1.0" encoding="utf-8"?>
<formControlPr xmlns="http://schemas.microsoft.com/office/spreadsheetml/2009/9/main" objectType="CheckBox" fmlaLink="$AZ$99" lockText="1" noThreeD="1"/>
</file>

<file path=xl/ctrlProps/ctrlProp2085.xml><?xml version="1.0" encoding="utf-8"?>
<formControlPr xmlns="http://schemas.microsoft.com/office/spreadsheetml/2009/9/main" objectType="CheckBox" fmlaLink="$BA$99" lockText="1" noThreeD="1"/>
</file>

<file path=xl/ctrlProps/ctrlProp2086.xml><?xml version="1.0" encoding="utf-8"?>
<formControlPr xmlns="http://schemas.microsoft.com/office/spreadsheetml/2009/9/main" objectType="CheckBox" fmlaLink="$AY$100" lockText="1" noThreeD="1"/>
</file>

<file path=xl/ctrlProps/ctrlProp2087.xml><?xml version="1.0" encoding="utf-8"?>
<formControlPr xmlns="http://schemas.microsoft.com/office/spreadsheetml/2009/9/main" objectType="CheckBox" fmlaLink="$AZ$100" lockText="1" noThreeD="1"/>
</file>

<file path=xl/ctrlProps/ctrlProp2088.xml><?xml version="1.0" encoding="utf-8"?>
<formControlPr xmlns="http://schemas.microsoft.com/office/spreadsheetml/2009/9/main" objectType="CheckBox" fmlaLink="$BA$100" lockText="1" noThreeD="1"/>
</file>

<file path=xl/ctrlProps/ctrlProp2089.xml><?xml version="1.0" encoding="utf-8"?>
<formControlPr xmlns="http://schemas.microsoft.com/office/spreadsheetml/2009/9/main" objectType="CheckBox" fmlaLink="$AY$101" lockText="1" noThreeD="1"/>
</file>

<file path=xl/ctrlProps/ctrlProp2090.xml><?xml version="1.0" encoding="utf-8"?>
<formControlPr xmlns="http://schemas.microsoft.com/office/spreadsheetml/2009/9/main" objectType="CheckBox" fmlaLink="$AZ$101" lockText="1" noThreeD="1"/>
</file>

<file path=xl/ctrlProps/ctrlProp2091.xml><?xml version="1.0" encoding="utf-8"?>
<formControlPr xmlns="http://schemas.microsoft.com/office/spreadsheetml/2009/9/main" objectType="CheckBox" fmlaLink="$BA$101" lockText="1" noThreeD="1"/>
</file>

<file path=xl/ctrlProps/ctrlProp2092.xml><?xml version="1.0" encoding="utf-8"?>
<formControlPr xmlns="http://schemas.microsoft.com/office/spreadsheetml/2009/9/main" objectType="CheckBox" fmlaLink="$AY$102" lockText="1" noThreeD="1"/>
</file>

<file path=xl/ctrlProps/ctrlProp2093.xml><?xml version="1.0" encoding="utf-8"?>
<formControlPr xmlns="http://schemas.microsoft.com/office/spreadsheetml/2009/9/main" objectType="CheckBox" fmlaLink="$AZ$102" lockText="1" noThreeD="1"/>
</file>

<file path=xl/ctrlProps/ctrlProp2094.xml><?xml version="1.0" encoding="utf-8"?>
<formControlPr xmlns="http://schemas.microsoft.com/office/spreadsheetml/2009/9/main" objectType="CheckBox" fmlaLink="$BA$102" lockText="1" noThreeD="1"/>
</file>

<file path=xl/ctrlProps/ctrlProp2095.xml><?xml version="1.0" encoding="utf-8"?>
<formControlPr xmlns="http://schemas.microsoft.com/office/spreadsheetml/2009/9/main" objectType="CheckBox" fmlaLink="$AY$103" lockText="1" noThreeD="1"/>
</file>

<file path=xl/ctrlProps/ctrlProp2096.xml><?xml version="1.0" encoding="utf-8"?>
<formControlPr xmlns="http://schemas.microsoft.com/office/spreadsheetml/2009/9/main" objectType="CheckBox" fmlaLink="$AZ$103" lockText="1" noThreeD="1"/>
</file>

<file path=xl/ctrlProps/ctrlProp2097.xml><?xml version="1.0" encoding="utf-8"?>
<formControlPr xmlns="http://schemas.microsoft.com/office/spreadsheetml/2009/9/main" objectType="CheckBox" fmlaLink="$BA$103" lockText="1" noThreeD="1"/>
</file>

<file path=xl/ctrlProps/ctrlProp2098.xml><?xml version="1.0" encoding="utf-8"?>
<formControlPr xmlns="http://schemas.microsoft.com/office/spreadsheetml/2009/9/main" objectType="CheckBox" fmlaLink="$AY$104" lockText="1" noThreeD="1"/>
</file>

<file path=xl/ctrlProps/ctrlProp2099.xml><?xml version="1.0" encoding="utf-8"?>
<formControlPr xmlns="http://schemas.microsoft.com/office/spreadsheetml/2009/9/main" objectType="CheckBox" fmlaLink="$AZ$104" lockText="1" noThreeD="1"/>
</file>

<file path=xl/ctrlProps/ctrlProp2100.xml><?xml version="1.0" encoding="utf-8"?>
<formControlPr xmlns="http://schemas.microsoft.com/office/spreadsheetml/2009/9/main" objectType="CheckBox" fmlaLink="$BA$10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</xdr:row>
          <xdr:rowOff>57150</xdr:rowOff>
        </xdr:from>
        <xdr:to>
          <xdr:col>8</xdr:col>
          <xdr:colOff>752475</xdr:colOff>
          <xdr:row>4</xdr:row>
          <xdr:rowOff>1143000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</xdr:row>
          <xdr:rowOff>57150</xdr:rowOff>
        </xdr:from>
        <xdr:to>
          <xdr:col>9</xdr:col>
          <xdr:colOff>752475</xdr:colOff>
          <xdr:row>4</xdr:row>
          <xdr:rowOff>1143000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</xdr:row>
          <xdr:rowOff>57150</xdr:rowOff>
        </xdr:from>
        <xdr:to>
          <xdr:col>10</xdr:col>
          <xdr:colOff>838200</xdr:colOff>
          <xdr:row>4</xdr:row>
          <xdr:rowOff>1143000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</xdr:row>
          <xdr:rowOff>57150</xdr:rowOff>
        </xdr:from>
        <xdr:to>
          <xdr:col>14</xdr:col>
          <xdr:colOff>752475</xdr:colOff>
          <xdr:row>4</xdr:row>
          <xdr:rowOff>1143000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</xdr:row>
          <xdr:rowOff>28575</xdr:rowOff>
        </xdr:from>
        <xdr:to>
          <xdr:col>18</xdr:col>
          <xdr:colOff>4533900</xdr:colOff>
          <xdr:row>4</xdr:row>
          <xdr:rowOff>219075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</xdr:row>
          <xdr:rowOff>257175</xdr:rowOff>
        </xdr:from>
        <xdr:to>
          <xdr:col>18</xdr:col>
          <xdr:colOff>4533900</xdr:colOff>
          <xdr:row>4</xdr:row>
          <xdr:rowOff>466725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</xdr:row>
          <xdr:rowOff>476250</xdr:rowOff>
        </xdr:from>
        <xdr:to>
          <xdr:col>18</xdr:col>
          <xdr:colOff>4524375</xdr:colOff>
          <xdr:row>4</xdr:row>
          <xdr:rowOff>666750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28575</xdr:rowOff>
        </xdr:from>
        <xdr:to>
          <xdr:col>20</xdr:col>
          <xdr:colOff>4533900</xdr:colOff>
          <xdr:row>4</xdr:row>
          <xdr:rowOff>219075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</xdr:row>
          <xdr:rowOff>247650</xdr:rowOff>
        </xdr:from>
        <xdr:to>
          <xdr:col>20</xdr:col>
          <xdr:colOff>4524375</xdr:colOff>
          <xdr:row>4</xdr:row>
          <xdr:rowOff>438150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466725</xdr:rowOff>
        </xdr:from>
        <xdr:to>
          <xdr:col>20</xdr:col>
          <xdr:colOff>4533900</xdr:colOff>
          <xdr:row>4</xdr:row>
          <xdr:rowOff>657225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685800</xdr:rowOff>
        </xdr:from>
        <xdr:to>
          <xdr:col>20</xdr:col>
          <xdr:colOff>4533900</xdr:colOff>
          <xdr:row>4</xdr:row>
          <xdr:rowOff>895350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904875</xdr:rowOff>
        </xdr:from>
        <xdr:to>
          <xdr:col>20</xdr:col>
          <xdr:colOff>4533900</xdr:colOff>
          <xdr:row>4</xdr:row>
          <xdr:rowOff>1095375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28575</xdr:rowOff>
        </xdr:from>
        <xdr:to>
          <xdr:col>22</xdr:col>
          <xdr:colOff>4533900</xdr:colOff>
          <xdr:row>4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238125</xdr:rowOff>
        </xdr:from>
        <xdr:to>
          <xdr:col>22</xdr:col>
          <xdr:colOff>4533900</xdr:colOff>
          <xdr:row>4</xdr:row>
          <xdr:rowOff>428625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447675</xdr:rowOff>
        </xdr:from>
        <xdr:to>
          <xdr:col>22</xdr:col>
          <xdr:colOff>4533900</xdr:colOff>
          <xdr:row>4</xdr:row>
          <xdr:rowOff>657225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657225</xdr:rowOff>
        </xdr:from>
        <xdr:to>
          <xdr:col>22</xdr:col>
          <xdr:colOff>4533900</xdr:colOff>
          <xdr:row>4</xdr:row>
          <xdr:rowOff>847725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857250</xdr:rowOff>
        </xdr:from>
        <xdr:to>
          <xdr:col>22</xdr:col>
          <xdr:colOff>4533900</xdr:colOff>
          <xdr:row>4</xdr:row>
          <xdr:rowOff>1047750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</xdr:row>
          <xdr:rowOff>28575</xdr:rowOff>
        </xdr:from>
        <xdr:to>
          <xdr:col>24</xdr:col>
          <xdr:colOff>4533900</xdr:colOff>
          <xdr:row>4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</xdr:row>
          <xdr:rowOff>57150</xdr:rowOff>
        </xdr:from>
        <xdr:to>
          <xdr:col>8</xdr:col>
          <xdr:colOff>752475</xdr:colOff>
          <xdr:row>5</xdr:row>
          <xdr:rowOff>1143000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</xdr:row>
          <xdr:rowOff>57150</xdr:rowOff>
        </xdr:from>
        <xdr:to>
          <xdr:col>9</xdr:col>
          <xdr:colOff>752475</xdr:colOff>
          <xdr:row>5</xdr:row>
          <xdr:rowOff>1143000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</xdr:row>
          <xdr:rowOff>57150</xdr:rowOff>
        </xdr:from>
        <xdr:to>
          <xdr:col>10</xdr:col>
          <xdr:colOff>847725</xdr:colOff>
          <xdr:row>5</xdr:row>
          <xdr:rowOff>1143000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</xdr:row>
          <xdr:rowOff>57150</xdr:rowOff>
        </xdr:from>
        <xdr:to>
          <xdr:col>14</xdr:col>
          <xdr:colOff>752475</xdr:colOff>
          <xdr:row>5</xdr:row>
          <xdr:rowOff>1143000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</xdr:row>
          <xdr:rowOff>28575</xdr:rowOff>
        </xdr:from>
        <xdr:to>
          <xdr:col>18</xdr:col>
          <xdr:colOff>4533900</xdr:colOff>
          <xdr:row>5</xdr:row>
          <xdr:rowOff>219075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</xdr:row>
          <xdr:rowOff>247650</xdr:rowOff>
        </xdr:from>
        <xdr:to>
          <xdr:col>18</xdr:col>
          <xdr:colOff>4533900</xdr:colOff>
          <xdr:row>5</xdr:row>
          <xdr:rowOff>438150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</xdr:row>
          <xdr:rowOff>476250</xdr:rowOff>
        </xdr:from>
        <xdr:to>
          <xdr:col>18</xdr:col>
          <xdr:colOff>4524375</xdr:colOff>
          <xdr:row>5</xdr:row>
          <xdr:rowOff>666750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</xdr:row>
          <xdr:rowOff>28575</xdr:rowOff>
        </xdr:from>
        <xdr:to>
          <xdr:col>20</xdr:col>
          <xdr:colOff>4533900</xdr:colOff>
          <xdr:row>5</xdr:row>
          <xdr:rowOff>219075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</xdr:row>
          <xdr:rowOff>247650</xdr:rowOff>
        </xdr:from>
        <xdr:to>
          <xdr:col>20</xdr:col>
          <xdr:colOff>4524375</xdr:colOff>
          <xdr:row>5</xdr:row>
          <xdr:rowOff>438150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</xdr:row>
          <xdr:rowOff>466725</xdr:rowOff>
        </xdr:from>
        <xdr:to>
          <xdr:col>20</xdr:col>
          <xdr:colOff>4533900</xdr:colOff>
          <xdr:row>5</xdr:row>
          <xdr:rowOff>657225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</xdr:row>
          <xdr:rowOff>685800</xdr:rowOff>
        </xdr:from>
        <xdr:to>
          <xdr:col>20</xdr:col>
          <xdr:colOff>4533900</xdr:colOff>
          <xdr:row>5</xdr:row>
          <xdr:rowOff>885825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</xdr:row>
          <xdr:rowOff>904875</xdr:rowOff>
        </xdr:from>
        <xdr:to>
          <xdr:col>20</xdr:col>
          <xdr:colOff>4533900</xdr:colOff>
          <xdr:row>5</xdr:row>
          <xdr:rowOff>1095375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28575</xdr:rowOff>
        </xdr:from>
        <xdr:to>
          <xdr:col>22</xdr:col>
          <xdr:colOff>4533900</xdr:colOff>
          <xdr:row>5</xdr:row>
          <xdr:rowOff>219075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238125</xdr:rowOff>
        </xdr:from>
        <xdr:to>
          <xdr:col>22</xdr:col>
          <xdr:colOff>4533900</xdr:colOff>
          <xdr:row>5</xdr:row>
          <xdr:rowOff>428625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447675</xdr:rowOff>
        </xdr:from>
        <xdr:to>
          <xdr:col>22</xdr:col>
          <xdr:colOff>4533900</xdr:colOff>
          <xdr:row>5</xdr:row>
          <xdr:rowOff>647700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657225</xdr:rowOff>
        </xdr:from>
        <xdr:to>
          <xdr:col>22</xdr:col>
          <xdr:colOff>4533900</xdr:colOff>
          <xdr:row>5</xdr:row>
          <xdr:rowOff>847725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857250</xdr:rowOff>
        </xdr:from>
        <xdr:to>
          <xdr:col>22</xdr:col>
          <xdr:colOff>4533900</xdr:colOff>
          <xdr:row>5</xdr:row>
          <xdr:rowOff>1047750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</xdr:row>
          <xdr:rowOff>28575</xdr:rowOff>
        </xdr:from>
        <xdr:to>
          <xdr:col>24</xdr:col>
          <xdr:colOff>4533900</xdr:colOff>
          <xdr:row>5</xdr:row>
          <xdr:rowOff>219075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57150</xdr:rowOff>
        </xdr:from>
        <xdr:to>
          <xdr:col>8</xdr:col>
          <xdr:colOff>752475</xdr:colOff>
          <xdr:row>6</xdr:row>
          <xdr:rowOff>1143000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57150</xdr:rowOff>
        </xdr:from>
        <xdr:to>
          <xdr:col>9</xdr:col>
          <xdr:colOff>752475</xdr:colOff>
          <xdr:row>6</xdr:row>
          <xdr:rowOff>1143000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</xdr:row>
          <xdr:rowOff>57150</xdr:rowOff>
        </xdr:from>
        <xdr:to>
          <xdr:col>10</xdr:col>
          <xdr:colOff>847725</xdr:colOff>
          <xdr:row>6</xdr:row>
          <xdr:rowOff>1143000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</xdr:row>
          <xdr:rowOff>57150</xdr:rowOff>
        </xdr:from>
        <xdr:to>
          <xdr:col>14</xdr:col>
          <xdr:colOff>752475</xdr:colOff>
          <xdr:row>6</xdr:row>
          <xdr:rowOff>1143000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</xdr:row>
          <xdr:rowOff>28575</xdr:rowOff>
        </xdr:from>
        <xdr:to>
          <xdr:col>18</xdr:col>
          <xdr:colOff>4533900</xdr:colOff>
          <xdr:row>6</xdr:row>
          <xdr:rowOff>219075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</xdr:row>
          <xdr:rowOff>247650</xdr:rowOff>
        </xdr:from>
        <xdr:to>
          <xdr:col>18</xdr:col>
          <xdr:colOff>4533900</xdr:colOff>
          <xdr:row>6</xdr:row>
          <xdr:rowOff>438150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</xdr:row>
          <xdr:rowOff>476250</xdr:rowOff>
        </xdr:from>
        <xdr:to>
          <xdr:col>18</xdr:col>
          <xdr:colOff>4524375</xdr:colOff>
          <xdr:row>6</xdr:row>
          <xdr:rowOff>666750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28575</xdr:rowOff>
        </xdr:from>
        <xdr:to>
          <xdr:col>20</xdr:col>
          <xdr:colOff>4533900</xdr:colOff>
          <xdr:row>6</xdr:row>
          <xdr:rowOff>219075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247650</xdr:rowOff>
        </xdr:from>
        <xdr:to>
          <xdr:col>20</xdr:col>
          <xdr:colOff>4524375</xdr:colOff>
          <xdr:row>6</xdr:row>
          <xdr:rowOff>438150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466725</xdr:rowOff>
        </xdr:from>
        <xdr:to>
          <xdr:col>20</xdr:col>
          <xdr:colOff>4533900</xdr:colOff>
          <xdr:row>6</xdr:row>
          <xdr:rowOff>657225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685800</xdr:rowOff>
        </xdr:from>
        <xdr:to>
          <xdr:col>20</xdr:col>
          <xdr:colOff>4533900</xdr:colOff>
          <xdr:row>6</xdr:row>
          <xdr:rowOff>885825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904875</xdr:rowOff>
        </xdr:from>
        <xdr:to>
          <xdr:col>20</xdr:col>
          <xdr:colOff>4533900</xdr:colOff>
          <xdr:row>6</xdr:row>
          <xdr:rowOff>1095375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28575</xdr:rowOff>
        </xdr:from>
        <xdr:to>
          <xdr:col>22</xdr:col>
          <xdr:colOff>4533900</xdr:colOff>
          <xdr:row>6</xdr:row>
          <xdr:rowOff>219075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238125</xdr:rowOff>
        </xdr:from>
        <xdr:to>
          <xdr:col>22</xdr:col>
          <xdr:colOff>4533900</xdr:colOff>
          <xdr:row>6</xdr:row>
          <xdr:rowOff>428625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447675</xdr:rowOff>
        </xdr:from>
        <xdr:to>
          <xdr:col>22</xdr:col>
          <xdr:colOff>4533900</xdr:colOff>
          <xdr:row>6</xdr:row>
          <xdr:rowOff>647700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657225</xdr:rowOff>
        </xdr:from>
        <xdr:to>
          <xdr:col>22</xdr:col>
          <xdr:colOff>4533900</xdr:colOff>
          <xdr:row>6</xdr:row>
          <xdr:rowOff>847725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857250</xdr:rowOff>
        </xdr:from>
        <xdr:to>
          <xdr:col>22</xdr:col>
          <xdr:colOff>4533900</xdr:colOff>
          <xdr:row>6</xdr:row>
          <xdr:rowOff>1047750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</xdr:row>
          <xdr:rowOff>28575</xdr:rowOff>
        </xdr:from>
        <xdr:to>
          <xdr:col>24</xdr:col>
          <xdr:colOff>4533900</xdr:colOff>
          <xdr:row>6</xdr:row>
          <xdr:rowOff>219075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</xdr:row>
          <xdr:rowOff>57150</xdr:rowOff>
        </xdr:from>
        <xdr:to>
          <xdr:col>8</xdr:col>
          <xdr:colOff>752475</xdr:colOff>
          <xdr:row>7</xdr:row>
          <xdr:rowOff>1143000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57150</xdr:rowOff>
        </xdr:from>
        <xdr:to>
          <xdr:col>9</xdr:col>
          <xdr:colOff>752475</xdr:colOff>
          <xdr:row>7</xdr:row>
          <xdr:rowOff>1143000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</xdr:row>
          <xdr:rowOff>57150</xdr:rowOff>
        </xdr:from>
        <xdr:to>
          <xdr:col>10</xdr:col>
          <xdr:colOff>847725</xdr:colOff>
          <xdr:row>7</xdr:row>
          <xdr:rowOff>1143000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</xdr:row>
          <xdr:rowOff>57150</xdr:rowOff>
        </xdr:from>
        <xdr:to>
          <xdr:col>14</xdr:col>
          <xdr:colOff>752475</xdr:colOff>
          <xdr:row>7</xdr:row>
          <xdr:rowOff>1143000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</xdr:row>
          <xdr:rowOff>28575</xdr:rowOff>
        </xdr:from>
        <xdr:to>
          <xdr:col>18</xdr:col>
          <xdr:colOff>4533900</xdr:colOff>
          <xdr:row>7</xdr:row>
          <xdr:rowOff>219075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247650</xdr:rowOff>
        </xdr:from>
        <xdr:to>
          <xdr:col>19</xdr:col>
          <xdr:colOff>0</xdr:colOff>
          <xdr:row>7</xdr:row>
          <xdr:rowOff>438150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</xdr:row>
          <xdr:rowOff>476250</xdr:rowOff>
        </xdr:from>
        <xdr:to>
          <xdr:col>18</xdr:col>
          <xdr:colOff>4524375</xdr:colOff>
          <xdr:row>7</xdr:row>
          <xdr:rowOff>666750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</xdr:row>
          <xdr:rowOff>28575</xdr:rowOff>
        </xdr:from>
        <xdr:to>
          <xdr:col>20</xdr:col>
          <xdr:colOff>4533900</xdr:colOff>
          <xdr:row>7</xdr:row>
          <xdr:rowOff>219075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</xdr:row>
          <xdr:rowOff>247650</xdr:rowOff>
        </xdr:from>
        <xdr:to>
          <xdr:col>20</xdr:col>
          <xdr:colOff>4524375</xdr:colOff>
          <xdr:row>7</xdr:row>
          <xdr:rowOff>438150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</xdr:row>
          <xdr:rowOff>466725</xdr:rowOff>
        </xdr:from>
        <xdr:to>
          <xdr:col>20</xdr:col>
          <xdr:colOff>4533900</xdr:colOff>
          <xdr:row>7</xdr:row>
          <xdr:rowOff>657225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</xdr:row>
          <xdr:rowOff>685800</xdr:rowOff>
        </xdr:from>
        <xdr:to>
          <xdr:col>20</xdr:col>
          <xdr:colOff>4533900</xdr:colOff>
          <xdr:row>7</xdr:row>
          <xdr:rowOff>885825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</xdr:row>
          <xdr:rowOff>904875</xdr:rowOff>
        </xdr:from>
        <xdr:to>
          <xdr:col>20</xdr:col>
          <xdr:colOff>4533900</xdr:colOff>
          <xdr:row>7</xdr:row>
          <xdr:rowOff>1095375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</xdr:row>
          <xdr:rowOff>28575</xdr:rowOff>
        </xdr:from>
        <xdr:to>
          <xdr:col>22</xdr:col>
          <xdr:colOff>4533900</xdr:colOff>
          <xdr:row>7</xdr:row>
          <xdr:rowOff>219075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</xdr:row>
          <xdr:rowOff>238125</xdr:rowOff>
        </xdr:from>
        <xdr:to>
          <xdr:col>22</xdr:col>
          <xdr:colOff>4533900</xdr:colOff>
          <xdr:row>7</xdr:row>
          <xdr:rowOff>428625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</xdr:row>
          <xdr:rowOff>447675</xdr:rowOff>
        </xdr:from>
        <xdr:to>
          <xdr:col>22</xdr:col>
          <xdr:colOff>4533900</xdr:colOff>
          <xdr:row>7</xdr:row>
          <xdr:rowOff>647700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</xdr:row>
          <xdr:rowOff>657225</xdr:rowOff>
        </xdr:from>
        <xdr:to>
          <xdr:col>22</xdr:col>
          <xdr:colOff>4533900</xdr:colOff>
          <xdr:row>7</xdr:row>
          <xdr:rowOff>847725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</xdr:row>
          <xdr:rowOff>857250</xdr:rowOff>
        </xdr:from>
        <xdr:to>
          <xdr:col>22</xdr:col>
          <xdr:colOff>4533900</xdr:colOff>
          <xdr:row>7</xdr:row>
          <xdr:rowOff>1047750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</xdr:row>
          <xdr:rowOff>28575</xdr:rowOff>
        </xdr:from>
        <xdr:to>
          <xdr:col>24</xdr:col>
          <xdr:colOff>4533900</xdr:colOff>
          <xdr:row>7</xdr:row>
          <xdr:rowOff>219075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57150</xdr:rowOff>
        </xdr:from>
        <xdr:to>
          <xdr:col>8</xdr:col>
          <xdr:colOff>752475</xdr:colOff>
          <xdr:row>8</xdr:row>
          <xdr:rowOff>1143000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57150</xdr:rowOff>
        </xdr:from>
        <xdr:to>
          <xdr:col>9</xdr:col>
          <xdr:colOff>752475</xdr:colOff>
          <xdr:row>8</xdr:row>
          <xdr:rowOff>1143000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57150</xdr:rowOff>
        </xdr:from>
        <xdr:to>
          <xdr:col>10</xdr:col>
          <xdr:colOff>847725</xdr:colOff>
          <xdr:row>8</xdr:row>
          <xdr:rowOff>1143000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</xdr:row>
          <xdr:rowOff>57150</xdr:rowOff>
        </xdr:from>
        <xdr:to>
          <xdr:col>14</xdr:col>
          <xdr:colOff>752475</xdr:colOff>
          <xdr:row>8</xdr:row>
          <xdr:rowOff>1143000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28575</xdr:rowOff>
        </xdr:from>
        <xdr:to>
          <xdr:col>18</xdr:col>
          <xdr:colOff>4533900</xdr:colOff>
          <xdr:row>8</xdr:row>
          <xdr:rowOff>219075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247650</xdr:rowOff>
        </xdr:from>
        <xdr:to>
          <xdr:col>18</xdr:col>
          <xdr:colOff>4533900</xdr:colOff>
          <xdr:row>8</xdr:row>
          <xdr:rowOff>438150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</xdr:row>
          <xdr:rowOff>476250</xdr:rowOff>
        </xdr:from>
        <xdr:to>
          <xdr:col>18</xdr:col>
          <xdr:colOff>4524375</xdr:colOff>
          <xdr:row>8</xdr:row>
          <xdr:rowOff>666750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28575</xdr:rowOff>
        </xdr:from>
        <xdr:to>
          <xdr:col>20</xdr:col>
          <xdr:colOff>4533900</xdr:colOff>
          <xdr:row>8</xdr:row>
          <xdr:rowOff>219075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247650</xdr:rowOff>
        </xdr:from>
        <xdr:to>
          <xdr:col>20</xdr:col>
          <xdr:colOff>4524375</xdr:colOff>
          <xdr:row>8</xdr:row>
          <xdr:rowOff>438150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466725</xdr:rowOff>
        </xdr:from>
        <xdr:to>
          <xdr:col>20</xdr:col>
          <xdr:colOff>4533900</xdr:colOff>
          <xdr:row>8</xdr:row>
          <xdr:rowOff>657225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685800</xdr:rowOff>
        </xdr:from>
        <xdr:to>
          <xdr:col>20</xdr:col>
          <xdr:colOff>4533900</xdr:colOff>
          <xdr:row>8</xdr:row>
          <xdr:rowOff>885825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904875</xdr:rowOff>
        </xdr:from>
        <xdr:to>
          <xdr:col>20</xdr:col>
          <xdr:colOff>4533900</xdr:colOff>
          <xdr:row>8</xdr:row>
          <xdr:rowOff>1095375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</xdr:row>
          <xdr:rowOff>28575</xdr:rowOff>
        </xdr:from>
        <xdr:to>
          <xdr:col>22</xdr:col>
          <xdr:colOff>4533900</xdr:colOff>
          <xdr:row>8</xdr:row>
          <xdr:rowOff>219075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</xdr:row>
          <xdr:rowOff>238125</xdr:rowOff>
        </xdr:from>
        <xdr:to>
          <xdr:col>22</xdr:col>
          <xdr:colOff>4533900</xdr:colOff>
          <xdr:row>8</xdr:row>
          <xdr:rowOff>428625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</xdr:row>
          <xdr:rowOff>447675</xdr:rowOff>
        </xdr:from>
        <xdr:to>
          <xdr:col>22</xdr:col>
          <xdr:colOff>4533900</xdr:colOff>
          <xdr:row>8</xdr:row>
          <xdr:rowOff>647700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</xdr:row>
          <xdr:rowOff>657225</xdr:rowOff>
        </xdr:from>
        <xdr:to>
          <xdr:col>22</xdr:col>
          <xdr:colOff>4533900</xdr:colOff>
          <xdr:row>8</xdr:row>
          <xdr:rowOff>847725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</xdr:row>
          <xdr:rowOff>857250</xdr:rowOff>
        </xdr:from>
        <xdr:to>
          <xdr:col>22</xdr:col>
          <xdr:colOff>4533900</xdr:colOff>
          <xdr:row>8</xdr:row>
          <xdr:rowOff>1047750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</xdr:row>
          <xdr:rowOff>28575</xdr:rowOff>
        </xdr:from>
        <xdr:to>
          <xdr:col>24</xdr:col>
          <xdr:colOff>4533900</xdr:colOff>
          <xdr:row>8</xdr:row>
          <xdr:rowOff>219075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</xdr:row>
          <xdr:rowOff>57150</xdr:rowOff>
        </xdr:from>
        <xdr:to>
          <xdr:col>8</xdr:col>
          <xdr:colOff>752475</xdr:colOff>
          <xdr:row>9</xdr:row>
          <xdr:rowOff>1143000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57150</xdr:rowOff>
        </xdr:from>
        <xdr:to>
          <xdr:col>9</xdr:col>
          <xdr:colOff>752475</xdr:colOff>
          <xdr:row>9</xdr:row>
          <xdr:rowOff>1143000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57150</xdr:rowOff>
        </xdr:from>
        <xdr:to>
          <xdr:col>10</xdr:col>
          <xdr:colOff>847725</xdr:colOff>
          <xdr:row>9</xdr:row>
          <xdr:rowOff>1143000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</xdr:row>
          <xdr:rowOff>57150</xdr:rowOff>
        </xdr:from>
        <xdr:to>
          <xdr:col>14</xdr:col>
          <xdr:colOff>752475</xdr:colOff>
          <xdr:row>9</xdr:row>
          <xdr:rowOff>1143000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</xdr:row>
          <xdr:rowOff>28575</xdr:rowOff>
        </xdr:from>
        <xdr:to>
          <xdr:col>18</xdr:col>
          <xdr:colOff>4533900</xdr:colOff>
          <xdr:row>9</xdr:row>
          <xdr:rowOff>219075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</xdr:row>
          <xdr:rowOff>257175</xdr:rowOff>
        </xdr:from>
        <xdr:to>
          <xdr:col>18</xdr:col>
          <xdr:colOff>4533900</xdr:colOff>
          <xdr:row>9</xdr:row>
          <xdr:rowOff>457200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</xdr:row>
          <xdr:rowOff>476250</xdr:rowOff>
        </xdr:from>
        <xdr:to>
          <xdr:col>18</xdr:col>
          <xdr:colOff>4524375</xdr:colOff>
          <xdr:row>9</xdr:row>
          <xdr:rowOff>666750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</xdr:row>
          <xdr:rowOff>28575</xdr:rowOff>
        </xdr:from>
        <xdr:to>
          <xdr:col>20</xdr:col>
          <xdr:colOff>4533900</xdr:colOff>
          <xdr:row>9</xdr:row>
          <xdr:rowOff>219075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</xdr:row>
          <xdr:rowOff>247650</xdr:rowOff>
        </xdr:from>
        <xdr:to>
          <xdr:col>20</xdr:col>
          <xdr:colOff>4524375</xdr:colOff>
          <xdr:row>9</xdr:row>
          <xdr:rowOff>438150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</xdr:row>
          <xdr:rowOff>466725</xdr:rowOff>
        </xdr:from>
        <xdr:to>
          <xdr:col>20</xdr:col>
          <xdr:colOff>4533900</xdr:colOff>
          <xdr:row>9</xdr:row>
          <xdr:rowOff>657225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</xdr:row>
          <xdr:rowOff>685800</xdr:rowOff>
        </xdr:from>
        <xdr:to>
          <xdr:col>20</xdr:col>
          <xdr:colOff>4533900</xdr:colOff>
          <xdr:row>9</xdr:row>
          <xdr:rowOff>885825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</xdr:row>
          <xdr:rowOff>904875</xdr:rowOff>
        </xdr:from>
        <xdr:to>
          <xdr:col>20</xdr:col>
          <xdr:colOff>4533900</xdr:colOff>
          <xdr:row>9</xdr:row>
          <xdr:rowOff>1095375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28575</xdr:rowOff>
        </xdr:from>
        <xdr:to>
          <xdr:col>22</xdr:col>
          <xdr:colOff>4533900</xdr:colOff>
          <xdr:row>9</xdr:row>
          <xdr:rowOff>219075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238125</xdr:rowOff>
        </xdr:from>
        <xdr:to>
          <xdr:col>22</xdr:col>
          <xdr:colOff>4533900</xdr:colOff>
          <xdr:row>9</xdr:row>
          <xdr:rowOff>428625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447675</xdr:rowOff>
        </xdr:from>
        <xdr:to>
          <xdr:col>22</xdr:col>
          <xdr:colOff>4533900</xdr:colOff>
          <xdr:row>9</xdr:row>
          <xdr:rowOff>647700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657225</xdr:rowOff>
        </xdr:from>
        <xdr:to>
          <xdr:col>22</xdr:col>
          <xdr:colOff>4533900</xdr:colOff>
          <xdr:row>9</xdr:row>
          <xdr:rowOff>847725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857250</xdr:rowOff>
        </xdr:from>
        <xdr:to>
          <xdr:col>22</xdr:col>
          <xdr:colOff>4533900</xdr:colOff>
          <xdr:row>9</xdr:row>
          <xdr:rowOff>1047750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28575</xdr:rowOff>
        </xdr:from>
        <xdr:to>
          <xdr:col>24</xdr:col>
          <xdr:colOff>4533900</xdr:colOff>
          <xdr:row>9</xdr:row>
          <xdr:rowOff>219075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</xdr:row>
          <xdr:rowOff>57150</xdr:rowOff>
        </xdr:from>
        <xdr:to>
          <xdr:col>8</xdr:col>
          <xdr:colOff>752475</xdr:colOff>
          <xdr:row>10</xdr:row>
          <xdr:rowOff>1133475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57150</xdr:rowOff>
        </xdr:from>
        <xdr:to>
          <xdr:col>9</xdr:col>
          <xdr:colOff>752475</xdr:colOff>
          <xdr:row>10</xdr:row>
          <xdr:rowOff>1133475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</xdr:row>
          <xdr:rowOff>57150</xdr:rowOff>
        </xdr:from>
        <xdr:to>
          <xdr:col>10</xdr:col>
          <xdr:colOff>847725</xdr:colOff>
          <xdr:row>10</xdr:row>
          <xdr:rowOff>1133475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</xdr:row>
          <xdr:rowOff>57150</xdr:rowOff>
        </xdr:from>
        <xdr:to>
          <xdr:col>14</xdr:col>
          <xdr:colOff>752475</xdr:colOff>
          <xdr:row>10</xdr:row>
          <xdr:rowOff>1133475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18</xdr:col>
          <xdr:colOff>4533900</xdr:colOff>
          <xdr:row>10</xdr:row>
          <xdr:rowOff>219075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257175</xdr:rowOff>
        </xdr:from>
        <xdr:to>
          <xdr:col>18</xdr:col>
          <xdr:colOff>4533900</xdr:colOff>
          <xdr:row>10</xdr:row>
          <xdr:rowOff>457200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10</xdr:row>
          <xdr:rowOff>476250</xdr:rowOff>
        </xdr:from>
        <xdr:to>
          <xdr:col>18</xdr:col>
          <xdr:colOff>4524375</xdr:colOff>
          <xdr:row>10</xdr:row>
          <xdr:rowOff>666750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20</xdr:col>
          <xdr:colOff>4533900</xdr:colOff>
          <xdr:row>10</xdr:row>
          <xdr:rowOff>219075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</xdr:row>
          <xdr:rowOff>247650</xdr:rowOff>
        </xdr:from>
        <xdr:to>
          <xdr:col>20</xdr:col>
          <xdr:colOff>4524375</xdr:colOff>
          <xdr:row>10</xdr:row>
          <xdr:rowOff>438150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466725</xdr:rowOff>
        </xdr:from>
        <xdr:to>
          <xdr:col>20</xdr:col>
          <xdr:colOff>4533900</xdr:colOff>
          <xdr:row>10</xdr:row>
          <xdr:rowOff>657225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685800</xdr:rowOff>
        </xdr:from>
        <xdr:to>
          <xdr:col>20</xdr:col>
          <xdr:colOff>4533900</xdr:colOff>
          <xdr:row>10</xdr:row>
          <xdr:rowOff>885825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904875</xdr:rowOff>
        </xdr:from>
        <xdr:to>
          <xdr:col>20</xdr:col>
          <xdr:colOff>4533900</xdr:colOff>
          <xdr:row>10</xdr:row>
          <xdr:rowOff>1095375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22</xdr:col>
          <xdr:colOff>4533900</xdr:colOff>
          <xdr:row>10</xdr:row>
          <xdr:rowOff>219075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238125</xdr:rowOff>
        </xdr:from>
        <xdr:to>
          <xdr:col>22</xdr:col>
          <xdr:colOff>4533900</xdr:colOff>
          <xdr:row>10</xdr:row>
          <xdr:rowOff>428625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447675</xdr:rowOff>
        </xdr:from>
        <xdr:to>
          <xdr:col>22</xdr:col>
          <xdr:colOff>4533900</xdr:colOff>
          <xdr:row>10</xdr:row>
          <xdr:rowOff>647700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657225</xdr:rowOff>
        </xdr:from>
        <xdr:to>
          <xdr:col>22</xdr:col>
          <xdr:colOff>4533900</xdr:colOff>
          <xdr:row>10</xdr:row>
          <xdr:rowOff>847725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857250</xdr:rowOff>
        </xdr:from>
        <xdr:to>
          <xdr:col>22</xdr:col>
          <xdr:colOff>4533900</xdr:colOff>
          <xdr:row>10</xdr:row>
          <xdr:rowOff>1047750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</xdr:row>
          <xdr:rowOff>28575</xdr:rowOff>
        </xdr:from>
        <xdr:to>
          <xdr:col>24</xdr:col>
          <xdr:colOff>4533900</xdr:colOff>
          <xdr:row>10</xdr:row>
          <xdr:rowOff>219075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57150</xdr:rowOff>
        </xdr:from>
        <xdr:to>
          <xdr:col>8</xdr:col>
          <xdr:colOff>752475</xdr:colOff>
          <xdr:row>11</xdr:row>
          <xdr:rowOff>1133475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57150</xdr:rowOff>
        </xdr:from>
        <xdr:to>
          <xdr:col>9</xdr:col>
          <xdr:colOff>752475</xdr:colOff>
          <xdr:row>11</xdr:row>
          <xdr:rowOff>1133475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57150</xdr:rowOff>
        </xdr:from>
        <xdr:to>
          <xdr:col>10</xdr:col>
          <xdr:colOff>847725</xdr:colOff>
          <xdr:row>11</xdr:row>
          <xdr:rowOff>1133475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11</xdr:row>
          <xdr:rowOff>57150</xdr:rowOff>
        </xdr:from>
        <xdr:to>
          <xdr:col>14</xdr:col>
          <xdr:colOff>752475</xdr:colOff>
          <xdr:row>11</xdr:row>
          <xdr:rowOff>1133475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18</xdr:col>
          <xdr:colOff>4533900</xdr:colOff>
          <xdr:row>11</xdr:row>
          <xdr:rowOff>219075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257175</xdr:rowOff>
        </xdr:from>
        <xdr:to>
          <xdr:col>18</xdr:col>
          <xdr:colOff>4533900</xdr:colOff>
          <xdr:row>11</xdr:row>
          <xdr:rowOff>457200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11</xdr:row>
          <xdr:rowOff>476250</xdr:rowOff>
        </xdr:from>
        <xdr:to>
          <xdr:col>18</xdr:col>
          <xdr:colOff>4524375</xdr:colOff>
          <xdr:row>11</xdr:row>
          <xdr:rowOff>666750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20</xdr:col>
          <xdr:colOff>4533900</xdr:colOff>
          <xdr:row>11</xdr:row>
          <xdr:rowOff>219075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11</xdr:row>
          <xdr:rowOff>247650</xdr:rowOff>
        </xdr:from>
        <xdr:to>
          <xdr:col>20</xdr:col>
          <xdr:colOff>4524375</xdr:colOff>
          <xdr:row>11</xdr:row>
          <xdr:rowOff>438150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466725</xdr:rowOff>
        </xdr:from>
        <xdr:to>
          <xdr:col>20</xdr:col>
          <xdr:colOff>4533900</xdr:colOff>
          <xdr:row>11</xdr:row>
          <xdr:rowOff>657225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685800</xdr:rowOff>
        </xdr:from>
        <xdr:to>
          <xdr:col>20</xdr:col>
          <xdr:colOff>4533900</xdr:colOff>
          <xdr:row>11</xdr:row>
          <xdr:rowOff>885825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904875</xdr:rowOff>
        </xdr:from>
        <xdr:to>
          <xdr:col>20</xdr:col>
          <xdr:colOff>4533900</xdr:colOff>
          <xdr:row>11</xdr:row>
          <xdr:rowOff>1095375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22</xdr:col>
          <xdr:colOff>4533900</xdr:colOff>
          <xdr:row>11</xdr:row>
          <xdr:rowOff>219075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238125</xdr:rowOff>
        </xdr:from>
        <xdr:to>
          <xdr:col>22</xdr:col>
          <xdr:colOff>4533900</xdr:colOff>
          <xdr:row>11</xdr:row>
          <xdr:rowOff>428625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447675</xdr:rowOff>
        </xdr:from>
        <xdr:to>
          <xdr:col>22</xdr:col>
          <xdr:colOff>4533900</xdr:colOff>
          <xdr:row>11</xdr:row>
          <xdr:rowOff>647700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657225</xdr:rowOff>
        </xdr:from>
        <xdr:to>
          <xdr:col>22</xdr:col>
          <xdr:colOff>4533900</xdr:colOff>
          <xdr:row>11</xdr:row>
          <xdr:rowOff>847725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857250</xdr:rowOff>
        </xdr:from>
        <xdr:to>
          <xdr:col>22</xdr:col>
          <xdr:colOff>4533900</xdr:colOff>
          <xdr:row>11</xdr:row>
          <xdr:rowOff>1047750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11</xdr:row>
          <xdr:rowOff>28575</xdr:rowOff>
        </xdr:from>
        <xdr:to>
          <xdr:col>24</xdr:col>
          <xdr:colOff>4533900</xdr:colOff>
          <xdr:row>11</xdr:row>
          <xdr:rowOff>219075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57150</xdr:rowOff>
        </xdr:from>
        <xdr:to>
          <xdr:col>8</xdr:col>
          <xdr:colOff>752475</xdr:colOff>
          <xdr:row>12</xdr:row>
          <xdr:rowOff>1133475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57150</xdr:rowOff>
        </xdr:from>
        <xdr:to>
          <xdr:col>9</xdr:col>
          <xdr:colOff>752475</xdr:colOff>
          <xdr:row>12</xdr:row>
          <xdr:rowOff>1133475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</xdr:row>
          <xdr:rowOff>57150</xdr:rowOff>
        </xdr:from>
        <xdr:to>
          <xdr:col>10</xdr:col>
          <xdr:colOff>847725</xdr:colOff>
          <xdr:row>12</xdr:row>
          <xdr:rowOff>1133475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12</xdr:row>
          <xdr:rowOff>57150</xdr:rowOff>
        </xdr:from>
        <xdr:to>
          <xdr:col>14</xdr:col>
          <xdr:colOff>752475</xdr:colOff>
          <xdr:row>12</xdr:row>
          <xdr:rowOff>1133475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18</xdr:col>
          <xdr:colOff>4533900</xdr:colOff>
          <xdr:row>12</xdr:row>
          <xdr:rowOff>219075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257175</xdr:rowOff>
        </xdr:from>
        <xdr:to>
          <xdr:col>18</xdr:col>
          <xdr:colOff>4533900</xdr:colOff>
          <xdr:row>12</xdr:row>
          <xdr:rowOff>457200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12</xdr:row>
          <xdr:rowOff>476250</xdr:rowOff>
        </xdr:from>
        <xdr:to>
          <xdr:col>18</xdr:col>
          <xdr:colOff>4524375</xdr:colOff>
          <xdr:row>12</xdr:row>
          <xdr:rowOff>666750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20</xdr:col>
          <xdr:colOff>4533900</xdr:colOff>
          <xdr:row>12</xdr:row>
          <xdr:rowOff>219075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</xdr:row>
          <xdr:rowOff>247650</xdr:rowOff>
        </xdr:from>
        <xdr:to>
          <xdr:col>20</xdr:col>
          <xdr:colOff>4524375</xdr:colOff>
          <xdr:row>12</xdr:row>
          <xdr:rowOff>438150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466725</xdr:rowOff>
        </xdr:from>
        <xdr:to>
          <xdr:col>20</xdr:col>
          <xdr:colOff>4533900</xdr:colOff>
          <xdr:row>12</xdr:row>
          <xdr:rowOff>657225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685800</xdr:rowOff>
        </xdr:from>
        <xdr:to>
          <xdr:col>20</xdr:col>
          <xdr:colOff>4533900</xdr:colOff>
          <xdr:row>12</xdr:row>
          <xdr:rowOff>885825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904875</xdr:rowOff>
        </xdr:from>
        <xdr:to>
          <xdr:col>20</xdr:col>
          <xdr:colOff>4533900</xdr:colOff>
          <xdr:row>12</xdr:row>
          <xdr:rowOff>1095375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22</xdr:col>
          <xdr:colOff>4533900</xdr:colOff>
          <xdr:row>12</xdr:row>
          <xdr:rowOff>219075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238125</xdr:rowOff>
        </xdr:from>
        <xdr:to>
          <xdr:col>22</xdr:col>
          <xdr:colOff>4533900</xdr:colOff>
          <xdr:row>12</xdr:row>
          <xdr:rowOff>428625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447675</xdr:rowOff>
        </xdr:from>
        <xdr:to>
          <xdr:col>22</xdr:col>
          <xdr:colOff>4533900</xdr:colOff>
          <xdr:row>12</xdr:row>
          <xdr:rowOff>647700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657225</xdr:rowOff>
        </xdr:from>
        <xdr:to>
          <xdr:col>22</xdr:col>
          <xdr:colOff>4533900</xdr:colOff>
          <xdr:row>12</xdr:row>
          <xdr:rowOff>847725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857250</xdr:rowOff>
        </xdr:from>
        <xdr:to>
          <xdr:col>22</xdr:col>
          <xdr:colOff>4533900</xdr:colOff>
          <xdr:row>12</xdr:row>
          <xdr:rowOff>1047750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12</xdr:row>
          <xdr:rowOff>28575</xdr:rowOff>
        </xdr:from>
        <xdr:to>
          <xdr:col>24</xdr:col>
          <xdr:colOff>4533900</xdr:colOff>
          <xdr:row>12</xdr:row>
          <xdr:rowOff>219075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13</xdr:row>
          <xdr:rowOff>57150</xdr:rowOff>
        </xdr:from>
        <xdr:to>
          <xdr:col>8</xdr:col>
          <xdr:colOff>752475</xdr:colOff>
          <xdr:row>13</xdr:row>
          <xdr:rowOff>1133475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57150</xdr:rowOff>
        </xdr:from>
        <xdr:to>
          <xdr:col>9</xdr:col>
          <xdr:colOff>752475</xdr:colOff>
          <xdr:row>13</xdr:row>
          <xdr:rowOff>1133475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57150</xdr:rowOff>
        </xdr:from>
        <xdr:to>
          <xdr:col>10</xdr:col>
          <xdr:colOff>847725</xdr:colOff>
          <xdr:row>13</xdr:row>
          <xdr:rowOff>1133475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13</xdr:row>
          <xdr:rowOff>57150</xdr:rowOff>
        </xdr:from>
        <xdr:to>
          <xdr:col>14</xdr:col>
          <xdr:colOff>752475</xdr:colOff>
          <xdr:row>13</xdr:row>
          <xdr:rowOff>1133475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18</xdr:col>
          <xdr:colOff>4533900</xdr:colOff>
          <xdr:row>13</xdr:row>
          <xdr:rowOff>219075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257175</xdr:rowOff>
        </xdr:from>
        <xdr:to>
          <xdr:col>18</xdr:col>
          <xdr:colOff>4533900</xdr:colOff>
          <xdr:row>13</xdr:row>
          <xdr:rowOff>457200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</xdr:row>
          <xdr:rowOff>476250</xdr:rowOff>
        </xdr:from>
        <xdr:to>
          <xdr:col>18</xdr:col>
          <xdr:colOff>4524375</xdr:colOff>
          <xdr:row>13</xdr:row>
          <xdr:rowOff>666750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20</xdr:col>
          <xdr:colOff>4533900</xdr:colOff>
          <xdr:row>13</xdr:row>
          <xdr:rowOff>219075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</xdr:row>
          <xdr:rowOff>247650</xdr:rowOff>
        </xdr:from>
        <xdr:to>
          <xdr:col>20</xdr:col>
          <xdr:colOff>4524375</xdr:colOff>
          <xdr:row>13</xdr:row>
          <xdr:rowOff>438150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466725</xdr:rowOff>
        </xdr:from>
        <xdr:to>
          <xdr:col>20</xdr:col>
          <xdr:colOff>4533900</xdr:colOff>
          <xdr:row>13</xdr:row>
          <xdr:rowOff>657225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685800</xdr:rowOff>
        </xdr:from>
        <xdr:to>
          <xdr:col>20</xdr:col>
          <xdr:colOff>4533900</xdr:colOff>
          <xdr:row>13</xdr:row>
          <xdr:rowOff>885825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904875</xdr:rowOff>
        </xdr:from>
        <xdr:to>
          <xdr:col>20</xdr:col>
          <xdr:colOff>4533900</xdr:colOff>
          <xdr:row>13</xdr:row>
          <xdr:rowOff>1095375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22</xdr:col>
          <xdr:colOff>4533900</xdr:colOff>
          <xdr:row>13</xdr:row>
          <xdr:rowOff>219075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238125</xdr:rowOff>
        </xdr:from>
        <xdr:to>
          <xdr:col>22</xdr:col>
          <xdr:colOff>4533900</xdr:colOff>
          <xdr:row>13</xdr:row>
          <xdr:rowOff>428625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447675</xdr:rowOff>
        </xdr:from>
        <xdr:to>
          <xdr:col>22</xdr:col>
          <xdr:colOff>4533900</xdr:colOff>
          <xdr:row>13</xdr:row>
          <xdr:rowOff>647700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657225</xdr:rowOff>
        </xdr:from>
        <xdr:to>
          <xdr:col>22</xdr:col>
          <xdr:colOff>4533900</xdr:colOff>
          <xdr:row>13</xdr:row>
          <xdr:rowOff>847725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857250</xdr:rowOff>
        </xdr:from>
        <xdr:to>
          <xdr:col>22</xdr:col>
          <xdr:colOff>4533900</xdr:colOff>
          <xdr:row>13</xdr:row>
          <xdr:rowOff>1047750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13</xdr:row>
          <xdr:rowOff>28575</xdr:rowOff>
        </xdr:from>
        <xdr:to>
          <xdr:col>24</xdr:col>
          <xdr:colOff>4533900</xdr:colOff>
          <xdr:row>13</xdr:row>
          <xdr:rowOff>219075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57150</xdr:rowOff>
        </xdr:from>
        <xdr:to>
          <xdr:col>8</xdr:col>
          <xdr:colOff>752475</xdr:colOff>
          <xdr:row>14</xdr:row>
          <xdr:rowOff>1133475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57150</xdr:rowOff>
        </xdr:from>
        <xdr:to>
          <xdr:col>9</xdr:col>
          <xdr:colOff>752475</xdr:colOff>
          <xdr:row>14</xdr:row>
          <xdr:rowOff>1133475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57150</xdr:rowOff>
        </xdr:from>
        <xdr:to>
          <xdr:col>10</xdr:col>
          <xdr:colOff>847725</xdr:colOff>
          <xdr:row>14</xdr:row>
          <xdr:rowOff>1133475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14</xdr:row>
          <xdr:rowOff>57150</xdr:rowOff>
        </xdr:from>
        <xdr:to>
          <xdr:col>14</xdr:col>
          <xdr:colOff>752475</xdr:colOff>
          <xdr:row>14</xdr:row>
          <xdr:rowOff>1133475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18</xdr:col>
          <xdr:colOff>4533900</xdr:colOff>
          <xdr:row>14</xdr:row>
          <xdr:rowOff>219075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257175</xdr:rowOff>
        </xdr:from>
        <xdr:to>
          <xdr:col>18</xdr:col>
          <xdr:colOff>4533900</xdr:colOff>
          <xdr:row>14</xdr:row>
          <xdr:rowOff>457200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14</xdr:row>
          <xdr:rowOff>476250</xdr:rowOff>
        </xdr:from>
        <xdr:to>
          <xdr:col>18</xdr:col>
          <xdr:colOff>4524375</xdr:colOff>
          <xdr:row>14</xdr:row>
          <xdr:rowOff>666750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20</xdr:col>
          <xdr:colOff>4533900</xdr:colOff>
          <xdr:row>14</xdr:row>
          <xdr:rowOff>219075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</xdr:row>
          <xdr:rowOff>247650</xdr:rowOff>
        </xdr:from>
        <xdr:to>
          <xdr:col>20</xdr:col>
          <xdr:colOff>4524375</xdr:colOff>
          <xdr:row>14</xdr:row>
          <xdr:rowOff>438150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466725</xdr:rowOff>
        </xdr:from>
        <xdr:to>
          <xdr:col>20</xdr:col>
          <xdr:colOff>4533900</xdr:colOff>
          <xdr:row>14</xdr:row>
          <xdr:rowOff>657225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685800</xdr:rowOff>
        </xdr:from>
        <xdr:to>
          <xdr:col>20</xdr:col>
          <xdr:colOff>4533900</xdr:colOff>
          <xdr:row>14</xdr:row>
          <xdr:rowOff>885825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904875</xdr:rowOff>
        </xdr:from>
        <xdr:to>
          <xdr:col>20</xdr:col>
          <xdr:colOff>4533900</xdr:colOff>
          <xdr:row>14</xdr:row>
          <xdr:rowOff>1095375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22</xdr:col>
          <xdr:colOff>4533900</xdr:colOff>
          <xdr:row>14</xdr:row>
          <xdr:rowOff>219075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238125</xdr:rowOff>
        </xdr:from>
        <xdr:to>
          <xdr:col>22</xdr:col>
          <xdr:colOff>4533900</xdr:colOff>
          <xdr:row>14</xdr:row>
          <xdr:rowOff>428625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447675</xdr:rowOff>
        </xdr:from>
        <xdr:to>
          <xdr:col>22</xdr:col>
          <xdr:colOff>4533900</xdr:colOff>
          <xdr:row>14</xdr:row>
          <xdr:rowOff>647700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657225</xdr:rowOff>
        </xdr:from>
        <xdr:to>
          <xdr:col>22</xdr:col>
          <xdr:colOff>4533900</xdr:colOff>
          <xdr:row>14</xdr:row>
          <xdr:rowOff>847725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857250</xdr:rowOff>
        </xdr:from>
        <xdr:to>
          <xdr:col>22</xdr:col>
          <xdr:colOff>4533900</xdr:colOff>
          <xdr:row>14</xdr:row>
          <xdr:rowOff>1047750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</xdr:row>
          <xdr:rowOff>28575</xdr:rowOff>
        </xdr:from>
        <xdr:to>
          <xdr:col>24</xdr:col>
          <xdr:colOff>4533900</xdr:colOff>
          <xdr:row>14</xdr:row>
          <xdr:rowOff>219075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15</xdr:row>
          <xdr:rowOff>57150</xdr:rowOff>
        </xdr:from>
        <xdr:to>
          <xdr:col>8</xdr:col>
          <xdr:colOff>752475</xdr:colOff>
          <xdr:row>15</xdr:row>
          <xdr:rowOff>1133475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57150</xdr:rowOff>
        </xdr:from>
        <xdr:to>
          <xdr:col>9</xdr:col>
          <xdr:colOff>752475</xdr:colOff>
          <xdr:row>15</xdr:row>
          <xdr:rowOff>1133475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15</xdr:row>
          <xdr:rowOff>57150</xdr:rowOff>
        </xdr:from>
        <xdr:to>
          <xdr:col>10</xdr:col>
          <xdr:colOff>847725</xdr:colOff>
          <xdr:row>15</xdr:row>
          <xdr:rowOff>1133475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15</xdr:row>
          <xdr:rowOff>57150</xdr:rowOff>
        </xdr:from>
        <xdr:to>
          <xdr:col>14</xdr:col>
          <xdr:colOff>752475</xdr:colOff>
          <xdr:row>15</xdr:row>
          <xdr:rowOff>1133475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18</xdr:col>
          <xdr:colOff>4533900</xdr:colOff>
          <xdr:row>15</xdr:row>
          <xdr:rowOff>219075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257175</xdr:rowOff>
        </xdr:from>
        <xdr:to>
          <xdr:col>18</xdr:col>
          <xdr:colOff>4533900</xdr:colOff>
          <xdr:row>15</xdr:row>
          <xdr:rowOff>457200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476250</xdr:rowOff>
        </xdr:from>
        <xdr:to>
          <xdr:col>18</xdr:col>
          <xdr:colOff>4524375</xdr:colOff>
          <xdr:row>15</xdr:row>
          <xdr:rowOff>666750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20</xdr:col>
          <xdr:colOff>4533900</xdr:colOff>
          <xdr:row>15</xdr:row>
          <xdr:rowOff>219075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</xdr:row>
          <xdr:rowOff>247650</xdr:rowOff>
        </xdr:from>
        <xdr:to>
          <xdr:col>20</xdr:col>
          <xdr:colOff>4524375</xdr:colOff>
          <xdr:row>15</xdr:row>
          <xdr:rowOff>438150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466725</xdr:rowOff>
        </xdr:from>
        <xdr:to>
          <xdr:col>20</xdr:col>
          <xdr:colOff>4533900</xdr:colOff>
          <xdr:row>15</xdr:row>
          <xdr:rowOff>657225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685800</xdr:rowOff>
        </xdr:from>
        <xdr:to>
          <xdr:col>20</xdr:col>
          <xdr:colOff>4533900</xdr:colOff>
          <xdr:row>15</xdr:row>
          <xdr:rowOff>885825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904875</xdr:rowOff>
        </xdr:from>
        <xdr:to>
          <xdr:col>20</xdr:col>
          <xdr:colOff>4533900</xdr:colOff>
          <xdr:row>15</xdr:row>
          <xdr:rowOff>1095375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22</xdr:col>
          <xdr:colOff>4533900</xdr:colOff>
          <xdr:row>15</xdr:row>
          <xdr:rowOff>219075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238125</xdr:rowOff>
        </xdr:from>
        <xdr:to>
          <xdr:col>22</xdr:col>
          <xdr:colOff>4533900</xdr:colOff>
          <xdr:row>15</xdr:row>
          <xdr:rowOff>428625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447675</xdr:rowOff>
        </xdr:from>
        <xdr:to>
          <xdr:col>22</xdr:col>
          <xdr:colOff>4533900</xdr:colOff>
          <xdr:row>15</xdr:row>
          <xdr:rowOff>647700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657225</xdr:rowOff>
        </xdr:from>
        <xdr:to>
          <xdr:col>22</xdr:col>
          <xdr:colOff>4533900</xdr:colOff>
          <xdr:row>15</xdr:row>
          <xdr:rowOff>847725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857250</xdr:rowOff>
        </xdr:from>
        <xdr:to>
          <xdr:col>22</xdr:col>
          <xdr:colOff>4533900</xdr:colOff>
          <xdr:row>15</xdr:row>
          <xdr:rowOff>1047750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15</xdr:row>
          <xdr:rowOff>28575</xdr:rowOff>
        </xdr:from>
        <xdr:to>
          <xdr:col>24</xdr:col>
          <xdr:colOff>4533900</xdr:colOff>
          <xdr:row>15</xdr:row>
          <xdr:rowOff>219075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57150</xdr:rowOff>
        </xdr:from>
        <xdr:to>
          <xdr:col>8</xdr:col>
          <xdr:colOff>752475</xdr:colOff>
          <xdr:row>16</xdr:row>
          <xdr:rowOff>1133475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57150</xdr:rowOff>
        </xdr:from>
        <xdr:to>
          <xdr:col>9</xdr:col>
          <xdr:colOff>752475</xdr:colOff>
          <xdr:row>16</xdr:row>
          <xdr:rowOff>1133475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57150</xdr:rowOff>
        </xdr:from>
        <xdr:to>
          <xdr:col>10</xdr:col>
          <xdr:colOff>847725</xdr:colOff>
          <xdr:row>16</xdr:row>
          <xdr:rowOff>1133475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16</xdr:row>
          <xdr:rowOff>57150</xdr:rowOff>
        </xdr:from>
        <xdr:to>
          <xdr:col>14</xdr:col>
          <xdr:colOff>752475</xdr:colOff>
          <xdr:row>16</xdr:row>
          <xdr:rowOff>1133475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18</xdr:col>
          <xdr:colOff>4533900</xdr:colOff>
          <xdr:row>16</xdr:row>
          <xdr:rowOff>219075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257175</xdr:rowOff>
        </xdr:from>
        <xdr:to>
          <xdr:col>18</xdr:col>
          <xdr:colOff>4533900</xdr:colOff>
          <xdr:row>16</xdr:row>
          <xdr:rowOff>457200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</xdr:row>
          <xdr:rowOff>476250</xdr:rowOff>
        </xdr:from>
        <xdr:to>
          <xdr:col>18</xdr:col>
          <xdr:colOff>4524375</xdr:colOff>
          <xdr:row>16</xdr:row>
          <xdr:rowOff>666750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20</xdr:col>
          <xdr:colOff>4533900</xdr:colOff>
          <xdr:row>16</xdr:row>
          <xdr:rowOff>219075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16</xdr:row>
          <xdr:rowOff>247650</xdr:rowOff>
        </xdr:from>
        <xdr:to>
          <xdr:col>20</xdr:col>
          <xdr:colOff>4524375</xdr:colOff>
          <xdr:row>16</xdr:row>
          <xdr:rowOff>438150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466725</xdr:rowOff>
        </xdr:from>
        <xdr:to>
          <xdr:col>20</xdr:col>
          <xdr:colOff>4533900</xdr:colOff>
          <xdr:row>16</xdr:row>
          <xdr:rowOff>657225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685800</xdr:rowOff>
        </xdr:from>
        <xdr:to>
          <xdr:col>20</xdr:col>
          <xdr:colOff>4533900</xdr:colOff>
          <xdr:row>16</xdr:row>
          <xdr:rowOff>885825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904875</xdr:rowOff>
        </xdr:from>
        <xdr:to>
          <xdr:col>20</xdr:col>
          <xdr:colOff>4533900</xdr:colOff>
          <xdr:row>16</xdr:row>
          <xdr:rowOff>1095375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22</xdr:col>
          <xdr:colOff>4533900</xdr:colOff>
          <xdr:row>16</xdr:row>
          <xdr:rowOff>219075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238125</xdr:rowOff>
        </xdr:from>
        <xdr:to>
          <xdr:col>22</xdr:col>
          <xdr:colOff>4533900</xdr:colOff>
          <xdr:row>16</xdr:row>
          <xdr:rowOff>428625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447675</xdr:rowOff>
        </xdr:from>
        <xdr:to>
          <xdr:col>22</xdr:col>
          <xdr:colOff>4533900</xdr:colOff>
          <xdr:row>16</xdr:row>
          <xdr:rowOff>647700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657225</xdr:rowOff>
        </xdr:from>
        <xdr:to>
          <xdr:col>22</xdr:col>
          <xdr:colOff>4533900</xdr:colOff>
          <xdr:row>16</xdr:row>
          <xdr:rowOff>847725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857250</xdr:rowOff>
        </xdr:from>
        <xdr:to>
          <xdr:col>22</xdr:col>
          <xdr:colOff>4533900</xdr:colOff>
          <xdr:row>16</xdr:row>
          <xdr:rowOff>1047750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28575</xdr:rowOff>
        </xdr:from>
        <xdr:to>
          <xdr:col>24</xdr:col>
          <xdr:colOff>4533900</xdr:colOff>
          <xdr:row>16</xdr:row>
          <xdr:rowOff>219075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57150</xdr:rowOff>
        </xdr:from>
        <xdr:to>
          <xdr:col>8</xdr:col>
          <xdr:colOff>752475</xdr:colOff>
          <xdr:row>17</xdr:row>
          <xdr:rowOff>1133475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57150</xdr:rowOff>
        </xdr:from>
        <xdr:to>
          <xdr:col>9</xdr:col>
          <xdr:colOff>752475</xdr:colOff>
          <xdr:row>17</xdr:row>
          <xdr:rowOff>1133475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57150</xdr:rowOff>
        </xdr:from>
        <xdr:to>
          <xdr:col>10</xdr:col>
          <xdr:colOff>847725</xdr:colOff>
          <xdr:row>17</xdr:row>
          <xdr:rowOff>1133475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17</xdr:row>
          <xdr:rowOff>57150</xdr:rowOff>
        </xdr:from>
        <xdr:to>
          <xdr:col>14</xdr:col>
          <xdr:colOff>752475</xdr:colOff>
          <xdr:row>17</xdr:row>
          <xdr:rowOff>1133475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18</xdr:col>
          <xdr:colOff>4533900</xdr:colOff>
          <xdr:row>17</xdr:row>
          <xdr:rowOff>219075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257175</xdr:rowOff>
        </xdr:from>
        <xdr:to>
          <xdr:col>18</xdr:col>
          <xdr:colOff>4533900</xdr:colOff>
          <xdr:row>17</xdr:row>
          <xdr:rowOff>457200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476250</xdr:rowOff>
        </xdr:from>
        <xdr:to>
          <xdr:col>18</xdr:col>
          <xdr:colOff>4524375</xdr:colOff>
          <xdr:row>17</xdr:row>
          <xdr:rowOff>666750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20</xdr:col>
          <xdr:colOff>4533900</xdr:colOff>
          <xdr:row>17</xdr:row>
          <xdr:rowOff>219075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247650</xdr:rowOff>
        </xdr:from>
        <xdr:to>
          <xdr:col>20</xdr:col>
          <xdr:colOff>4524375</xdr:colOff>
          <xdr:row>17</xdr:row>
          <xdr:rowOff>438150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466725</xdr:rowOff>
        </xdr:from>
        <xdr:to>
          <xdr:col>20</xdr:col>
          <xdr:colOff>4533900</xdr:colOff>
          <xdr:row>17</xdr:row>
          <xdr:rowOff>657225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685800</xdr:rowOff>
        </xdr:from>
        <xdr:to>
          <xdr:col>20</xdr:col>
          <xdr:colOff>4533900</xdr:colOff>
          <xdr:row>17</xdr:row>
          <xdr:rowOff>885825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904875</xdr:rowOff>
        </xdr:from>
        <xdr:to>
          <xdr:col>20</xdr:col>
          <xdr:colOff>4533900</xdr:colOff>
          <xdr:row>17</xdr:row>
          <xdr:rowOff>1095375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22</xdr:col>
          <xdr:colOff>4533900</xdr:colOff>
          <xdr:row>17</xdr:row>
          <xdr:rowOff>219075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238125</xdr:rowOff>
        </xdr:from>
        <xdr:to>
          <xdr:col>22</xdr:col>
          <xdr:colOff>4533900</xdr:colOff>
          <xdr:row>17</xdr:row>
          <xdr:rowOff>428625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447675</xdr:rowOff>
        </xdr:from>
        <xdr:to>
          <xdr:col>22</xdr:col>
          <xdr:colOff>4533900</xdr:colOff>
          <xdr:row>17</xdr:row>
          <xdr:rowOff>647700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657225</xdr:rowOff>
        </xdr:from>
        <xdr:to>
          <xdr:col>22</xdr:col>
          <xdr:colOff>4533900</xdr:colOff>
          <xdr:row>17</xdr:row>
          <xdr:rowOff>847725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857250</xdr:rowOff>
        </xdr:from>
        <xdr:to>
          <xdr:col>22</xdr:col>
          <xdr:colOff>4533900</xdr:colOff>
          <xdr:row>17</xdr:row>
          <xdr:rowOff>1047750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17</xdr:row>
          <xdr:rowOff>28575</xdr:rowOff>
        </xdr:from>
        <xdr:to>
          <xdr:col>24</xdr:col>
          <xdr:colOff>4533900</xdr:colOff>
          <xdr:row>17</xdr:row>
          <xdr:rowOff>219075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18</xdr:row>
          <xdr:rowOff>57150</xdr:rowOff>
        </xdr:from>
        <xdr:to>
          <xdr:col>8</xdr:col>
          <xdr:colOff>752475</xdr:colOff>
          <xdr:row>18</xdr:row>
          <xdr:rowOff>1133475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57150</xdr:rowOff>
        </xdr:from>
        <xdr:to>
          <xdr:col>9</xdr:col>
          <xdr:colOff>752475</xdr:colOff>
          <xdr:row>18</xdr:row>
          <xdr:rowOff>1133475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18</xdr:row>
          <xdr:rowOff>57150</xdr:rowOff>
        </xdr:from>
        <xdr:to>
          <xdr:col>10</xdr:col>
          <xdr:colOff>847725</xdr:colOff>
          <xdr:row>18</xdr:row>
          <xdr:rowOff>1133475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18</xdr:row>
          <xdr:rowOff>57150</xdr:rowOff>
        </xdr:from>
        <xdr:to>
          <xdr:col>14</xdr:col>
          <xdr:colOff>752475</xdr:colOff>
          <xdr:row>18</xdr:row>
          <xdr:rowOff>1133475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18</xdr:col>
          <xdr:colOff>4533900</xdr:colOff>
          <xdr:row>18</xdr:row>
          <xdr:rowOff>219075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257175</xdr:rowOff>
        </xdr:from>
        <xdr:to>
          <xdr:col>18</xdr:col>
          <xdr:colOff>4533900</xdr:colOff>
          <xdr:row>18</xdr:row>
          <xdr:rowOff>457200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18</xdr:row>
          <xdr:rowOff>476250</xdr:rowOff>
        </xdr:from>
        <xdr:to>
          <xdr:col>18</xdr:col>
          <xdr:colOff>4524375</xdr:colOff>
          <xdr:row>18</xdr:row>
          <xdr:rowOff>666750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20</xdr:col>
          <xdr:colOff>4533900</xdr:colOff>
          <xdr:row>18</xdr:row>
          <xdr:rowOff>219075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247650</xdr:rowOff>
        </xdr:from>
        <xdr:to>
          <xdr:col>20</xdr:col>
          <xdr:colOff>4524375</xdr:colOff>
          <xdr:row>18</xdr:row>
          <xdr:rowOff>438150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466725</xdr:rowOff>
        </xdr:from>
        <xdr:to>
          <xdr:col>20</xdr:col>
          <xdr:colOff>4533900</xdr:colOff>
          <xdr:row>18</xdr:row>
          <xdr:rowOff>657225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685800</xdr:rowOff>
        </xdr:from>
        <xdr:to>
          <xdr:col>20</xdr:col>
          <xdr:colOff>4533900</xdr:colOff>
          <xdr:row>18</xdr:row>
          <xdr:rowOff>885825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904875</xdr:rowOff>
        </xdr:from>
        <xdr:to>
          <xdr:col>20</xdr:col>
          <xdr:colOff>4533900</xdr:colOff>
          <xdr:row>18</xdr:row>
          <xdr:rowOff>1095375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22</xdr:col>
          <xdr:colOff>4533900</xdr:colOff>
          <xdr:row>18</xdr:row>
          <xdr:rowOff>219075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238125</xdr:rowOff>
        </xdr:from>
        <xdr:to>
          <xdr:col>22</xdr:col>
          <xdr:colOff>4533900</xdr:colOff>
          <xdr:row>18</xdr:row>
          <xdr:rowOff>428625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447675</xdr:rowOff>
        </xdr:from>
        <xdr:to>
          <xdr:col>22</xdr:col>
          <xdr:colOff>4533900</xdr:colOff>
          <xdr:row>18</xdr:row>
          <xdr:rowOff>647700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657225</xdr:rowOff>
        </xdr:from>
        <xdr:to>
          <xdr:col>22</xdr:col>
          <xdr:colOff>4533900</xdr:colOff>
          <xdr:row>18</xdr:row>
          <xdr:rowOff>847725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857250</xdr:rowOff>
        </xdr:from>
        <xdr:to>
          <xdr:col>22</xdr:col>
          <xdr:colOff>4533900</xdr:colOff>
          <xdr:row>18</xdr:row>
          <xdr:rowOff>1047750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18</xdr:row>
          <xdr:rowOff>28575</xdr:rowOff>
        </xdr:from>
        <xdr:to>
          <xdr:col>24</xdr:col>
          <xdr:colOff>4533900</xdr:colOff>
          <xdr:row>18</xdr:row>
          <xdr:rowOff>219075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57150</xdr:rowOff>
        </xdr:from>
        <xdr:to>
          <xdr:col>8</xdr:col>
          <xdr:colOff>752475</xdr:colOff>
          <xdr:row>19</xdr:row>
          <xdr:rowOff>1133475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57150</xdr:rowOff>
        </xdr:from>
        <xdr:to>
          <xdr:col>9</xdr:col>
          <xdr:colOff>752475</xdr:colOff>
          <xdr:row>19</xdr:row>
          <xdr:rowOff>1133475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19</xdr:row>
          <xdr:rowOff>57150</xdr:rowOff>
        </xdr:from>
        <xdr:to>
          <xdr:col>10</xdr:col>
          <xdr:colOff>847725</xdr:colOff>
          <xdr:row>19</xdr:row>
          <xdr:rowOff>1133475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19</xdr:row>
          <xdr:rowOff>57150</xdr:rowOff>
        </xdr:from>
        <xdr:to>
          <xdr:col>14</xdr:col>
          <xdr:colOff>752475</xdr:colOff>
          <xdr:row>19</xdr:row>
          <xdr:rowOff>1133475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18</xdr:col>
          <xdr:colOff>4533900</xdr:colOff>
          <xdr:row>19</xdr:row>
          <xdr:rowOff>219075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257175</xdr:rowOff>
        </xdr:from>
        <xdr:to>
          <xdr:col>18</xdr:col>
          <xdr:colOff>4533900</xdr:colOff>
          <xdr:row>19</xdr:row>
          <xdr:rowOff>457200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476250</xdr:rowOff>
        </xdr:from>
        <xdr:to>
          <xdr:col>18</xdr:col>
          <xdr:colOff>4524375</xdr:colOff>
          <xdr:row>19</xdr:row>
          <xdr:rowOff>666750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20</xdr:col>
          <xdr:colOff>4533900</xdr:colOff>
          <xdr:row>19</xdr:row>
          <xdr:rowOff>219075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247650</xdr:rowOff>
        </xdr:from>
        <xdr:to>
          <xdr:col>20</xdr:col>
          <xdr:colOff>4524375</xdr:colOff>
          <xdr:row>19</xdr:row>
          <xdr:rowOff>438150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466725</xdr:rowOff>
        </xdr:from>
        <xdr:to>
          <xdr:col>20</xdr:col>
          <xdr:colOff>4533900</xdr:colOff>
          <xdr:row>19</xdr:row>
          <xdr:rowOff>657225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685800</xdr:rowOff>
        </xdr:from>
        <xdr:to>
          <xdr:col>20</xdr:col>
          <xdr:colOff>4533900</xdr:colOff>
          <xdr:row>19</xdr:row>
          <xdr:rowOff>885825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904875</xdr:rowOff>
        </xdr:from>
        <xdr:to>
          <xdr:col>20</xdr:col>
          <xdr:colOff>4533900</xdr:colOff>
          <xdr:row>19</xdr:row>
          <xdr:rowOff>1095375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22</xdr:col>
          <xdr:colOff>4533900</xdr:colOff>
          <xdr:row>19</xdr:row>
          <xdr:rowOff>219075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238125</xdr:rowOff>
        </xdr:from>
        <xdr:to>
          <xdr:col>22</xdr:col>
          <xdr:colOff>4533900</xdr:colOff>
          <xdr:row>19</xdr:row>
          <xdr:rowOff>428625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447675</xdr:rowOff>
        </xdr:from>
        <xdr:to>
          <xdr:col>22</xdr:col>
          <xdr:colOff>4533900</xdr:colOff>
          <xdr:row>19</xdr:row>
          <xdr:rowOff>647700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657225</xdr:rowOff>
        </xdr:from>
        <xdr:to>
          <xdr:col>22</xdr:col>
          <xdr:colOff>4533900</xdr:colOff>
          <xdr:row>19</xdr:row>
          <xdr:rowOff>847725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857250</xdr:rowOff>
        </xdr:from>
        <xdr:to>
          <xdr:col>22</xdr:col>
          <xdr:colOff>4533900</xdr:colOff>
          <xdr:row>19</xdr:row>
          <xdr:rowOff>1047750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19</xdr:row>
          <xdr:rowOff>28575</xdr:rowOff>
        </xdr:from>
        <xdr:to>
          <xdr:col>24</xdr:col>
          <xdr:colOff>4533900</xdr:colOff>
          <xdr:row>19</xdr:row>
          <xdr:rowOff>219075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57150</xdr:rowOff>
        </xdr:from>
        <xdr:to>
          <xdr:col>8</xdr:col>
          <xdr:colOff>752475</xdr:colOff>
          <xdr:row>20</xdr:row>
          <xdr:rowOff>1133475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57150</xdr:rowOff>
        </xdr:from>
        <xdr:to>
          <xdr:col>9</xdr:col>
          <xdr:colOff>752475</xdr:colOff>
          <xdr:row>20</xdr:row>
          <xdr:rowOff>1133475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20</xdr:row>
          <xdr:rowOff>57150</xdr:rowOff>
        </xdr:from>
        <xdr:to>
          <xdr:col>10</xdr:col>
          <xdr:colOff>847725</xdr:colOff>
          <xdr:row>20</xdr:row>
          <xdr:rowOff>1133475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20</xdr:row>
          <xdr:rowOff>57150</xdr:rowOff>
        </xdr:from>
        <xdr:to>
          <xdr:col>14</xdr:col>
          <xdr:colOff>752475</xdr:colOff>
          <xdr:row>20</xdr:row>
          <xdr:rowOff>1133475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20</xdr:row>
          <xdr:rowOff>28575</xdr:rowOff>
        </xdr:from>
        <xdr:to>
          <xdr:col>18</xdr:col>
          <xdr:colOff>4533900</xdr:colOff>
          <xdr:row>20</xdr:row>
          <xdr:rowOff>219075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20</xdr:row>
          <xdr:rowOff>257175</xdr:rowOff>
        </xdr:from>
        <xdr:to>
          <xdr:col>18</xdr:col>
          <xdr:colOff>4533900</xdr:colOff>
          <xdr:row>20</xdr:row>
          <xdr:rowOff>457200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476250</xdr:rowOff>
        </xdr:from>
        <xdr:to>
          <xdr:col>18</xdr:col>
          <xdr:colOff>4524375</xdr:colOff>
          <xdr:row>20</xdr:row>
          <xdr:rowOff>666750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28575</xdr:rowOff>
        </xdr:from>
        <xdr:to>
          <xdr:col>20</xdr:col>
          <xdr:colOff>4533900</xdr:colOff>
          <xdr:row>20</xdr:row>
          <xdr:rowOff>219075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247650</xdr:rowOff>
        </xdr:from>
        <xdr:to>
          <xdr:col>20</xdr:col>
          <xdr:colOff>4524375</xdr:colOff>
          <xdr:row>20</xdr:row>
          <xdr:rowOff>438150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466725</xdr:rowOff>
        </xdr:from>
        <xdr:to>
          <xdr:col>20</xdr:col>
          <xdr:colOff>4533900</xdr:colOff>
          <xdr:row>20</xdr:row>
          <xdr:rowOff>657225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685800</xdr:rowOff>
        </xdr:from>
        <xdr:to>
          <xdr:col>20</xdr:col>
          <xdr:colOff>4533900</xdr:colOff>
          <xdr:row>20</xdr:row>
          <xdr:rowOff>885825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904875</xdr:rowOff>
        </xdr:from>
        <xdr:to>
          <xdr:col>20</xdr:col>
          <xdr:colOff>4533900</xdr:colOff>
          <xdr:row>20</xdr:row>
          <xdr:rowOff>1095375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28575</xdr:rowOff>
        </xdr:from>
        <xdr:to>
          <xdr:col>22</xdr:col>
          <xdr:colOff>4533900</xdr:colOff>
          <xdr:row>20</xdr:row>
          <xdr:rowOff>219075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238125</xdr:rowOff>
        </xdr:from>
        <xdr:to>
          <xdr:col>22</xdr:col>
          <xdr:colOff>4533900</xdr:colOff>
          <xdr:row>20</xdr:row>
          <xdr:rowOff>428625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447675</xdr:rowOff>
        </xdr:from>
        <xdr:to>
          <xdr:col>22</xdr:col>
          <xdr:colOff>4533900</xdr:colOff>
          <xdr:row>20</xdr:row>
          <xdr:rowOff>647700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657225</xdr:rowOff>
        </xdr:from>
        <xdr:to>
          <xdr:col>22</xdr:col>
          <xdr:colOff>4533900</xdr:colOff>
          <xdr:row>20</xdr:row>
          <xdr:rowOff>847725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857250</xdr:rowOff>
        </xdr:from>
        <xdr:to>
          <xdr:col>22</xdr:col>
          <xdr:colOff>4533900</xdr:colOff>
          <xdr:row>20</xdr:row>
          <xdr:rowOff>1047750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20</xdr:row>
          <xdr:rowOff>28575</xdr:rowOff>
        </xdr:from>
        <xdr:to>
          <xdr:col>24</xdr:col>
          <xdr:colOff>4533900</xdr:colOff>
          <xdr:row>20</xdr:row>
          <xdr:rowOff>219075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21</xdr:row>
          <xdr:rowOff>57150</xdr:rowOff>
        </xdr:from>
        <xdr:to>
          <xdr:col>8</xdr:col>
          <xdr:colOff>752475</xdr:colOff>
          <xdr:row>21</xdr:row>
          <xdr:rowOff>1133475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57150</xdr:rowOff>
        </xdr:from>
        <xdr:to>
          <xdr:col>9</xdr:col>
          <xdr:colOff>752475</xdr:colOff>
          <xdr:row>21</xdr:row>
          <xdr:rowOff>1133475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21</xdr:row>
          <xdr:rowOff>57150</xdr:rowOff>
        </xdr:from>
        <xdr:to>
          <xdr:col>10</xdr:col>
          <xdr:colOff>847725</xdr:colOff>
          <xdr:row>21</xdr:row>
          <xdr:rowOff>1133475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21</xdr:row>
          <xdr:rowOff>57150</xdr:rowOff>
        </xdr:from>
        <xdr:to>
          <xdr:col>14</xdr:col>
          <xdr:colOff>752475</xdr:colOff>
          <xdr:row>21</xdr:row>
          <xdr:rowOff>1133475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28575</xdr:rowOff>
        </xdr:from>
        <xdr:to>
          <xdr:col>18</xdr:col>
          <xdr:colOff>4533900</xdr:colOff>
          <xdr:row>21</xdr:row>
          <xdr:rowOff>219075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257175</xdr:rowOff>
        </xdr:from>
        <xdr:to>
          <xdr:col>18</xdr:col>
          <xdr:colOff>4533900</xdr:colOff>
          <xdr:row>21</xdr:row>
          <xdr:rowOff>457200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476250</xdr:rowOff>
        </xdr:from>
        <xdr:to>
          <xdr:col>18</xdr:col>
          <xdr:colOff>4524375</xdr:colOff>
          <xdr:row>21</xdr:row>
          <xdr:rowOff>666750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28575</xdr:rowOff>
        </xdr:from>
        <xdr:to>
          <xdr:col>20</xdr:col>
          <xdr:colOff>4533900</xdr:colOff>
          <xdr:row>21</xdr:row>
          <xdr:rowOff>219075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247650</xdr:rowOff>
        </xdr:from>
        <xdr:to>
          <xdr:col>20</xdr:col>
          <xdr:colOff>4524375</xdr:colOff>
          <xdr:row>21</xdr:row>
          <xdr:rowOff>438150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466725</xdr:rowOff>
        </xdr:from>
        <xdr:to>
          <xdr:col>20</xdr:col>
          <xdr:colOff>4533900</xdr:colOff>
          <xdr:row>21</xdr:row>
          <xdr:rowOff>657225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685800</xdr:rowOff>
        </xdr:from>
        <xdr:to>
          <xdr:col>20</xdr:col>
          <xdr:colOff>4533900</xdr:colOff>
          <xdr:row>21</xdr:row>
          <xdr:rowOff>885825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904875</xdr:rowOff>
        </xdr:from>
        <xdr:to>
          <xdr:col>20</xdr:col>
          <xdr:colOff>4533900</xdr:colOff>
          <xdr:row>21</xdr:row>
          <xdr:rowOff>1095375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</xdr:row>
          <xdr:rowOff>28575</xdr:rowOff>
        </xdr:from>
        <xdr:to>
          <xdr:col>22</xdr:col>
          <xdr:colOff>4533900</xdr:colOff>
          <xdr:row>21</xdr:row>
          <xdr:rowOff>219075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</xdr:row>
          <xdr:rowOff>238125</xdr:rowOff>
        </xdr:from>
        <xdr:to>
          <xdr:col>22</xdr:col>
          <xdr:colOff>4533900</xdr:colOff>
          <xdr:row>21</xdr:row>
          <xdr:rowOff>428625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</xdr:row>
          <xdr:rowOff>447675</xdr:rowOff>
        </xdr:from>
        <xdr:to>
          <xdr:col>22</xdr:col>
          <xdr:colOff>4533900</xdr:colOff>
          <xdr:row>21</xdr:row>
          <xdr:rowOff>647700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</xdr:row>
          <xdr:rowOff>657225</xdr:rowOff>
        </xdr:from>
        <xdr:to>
          <xdr:col>22</xdr:col>
          <xdr:colOff>4533900</xdr:colOff>
          <xdr:row>21</xdr:row>
          <xdr:rowOff>847725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</xdr:row>
          <xdr:rowOff>857250</xdr:rowOff>
        </xdr:from>
        <xdr:to>
          <xdr:col>22</xdr:col>
          <xdr:colOff>4533900</xdr:colOff>
          <xdr:row>21</xdr:row>
          <xdr:rowOff>1047750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21</xdr:row>
          <xdr:rowOff>28575</xdr:rowOff>
        </xdr:from>
        <xdr:to>
          <xdr:col>24</xdr:col>
          <xdr:colOff>4533900</xdr:colOff>
          <xdr:row>21</xdr:row>
          <xdr:rowOff>219075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22</xdr:row>
          <xdr:rowOff>57150</xdr:rowOff>
        </xdr:from>
        <xdr:to>
          <xdr:col>8</xdr:col>
          <xdr:colOff>752475</xdr:colOff>
          <xdr:row>22</xdr:row>
          <xdr:rowOff>1133475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57150</xdr:rowOff>
        </xdr:from>
        <xdr:to>
          <xdr:col>9</xdr:col>
          <xdr:colOff>752475</xdr:colOff>
          <xdr:row>22</xdr:row>
          <xdr:rowOff>1133475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22</xdr:row>
          <xdr:rowOff>57150</xdr:rowOff>
        </xdr:from>
        <xdr:to>
          <xdr:col>10</xdr:col>
          <xdr:colOff>847725</xdr:colOff>
          <xdr:row>22</xdr:row>
          <xdr:rowOff>1133475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22</xdr:row>
          <xdr:rowOff>57150</xdr:rowOff>
        </xdr:from>
        <xdr:to>
          <xdr:col>14</xdr:col>
          <xdr:colOff>752475</xdr:colOff>
          <xdr:row>22</xdr:row>
          <xdr:rowOff>1133475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28575</xdr:rowOff>
        </xdr:from>
        <xdr:to>
          <xdr:col>18</xdr:col>
          <xdr:colOff>4533900</xdr:colOff>
          <xdr:row>22</xdr:row>
          <xdr:rowOff>219075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257175</xdr:rowOff>
        </xdr:from>
        <xdr:to>
          <xdr:col>18</xdr:col>
          <xdr:colOff>4533900</xdr:colOff>
          <xdr:row>22</xdr:row>
          <xdr:rowOff>457200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476250</xdr:rowOff>
        </xdr:from>
        <xdr:to>
          <xdr:col>18</xdr:col>
          <xdr:colOff>4524375</xdr:colOff>
          <xdr:row>22</xdr:row>
          <xdr:rowOff>666750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28575</xdr:rowOff>
        </xdr:from>
        <xdr:to>
          <xdr:col>20</xdr:col>
          <xdr:colOff>4533900</xdr:colOff>
          <xdr:row>22</xdr:row>
          <xdr:rowOff>219075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247650</xdr:rowOff>
        </xdr:from>
        <xdr:to>
          <xdr:col>20</xdr:col>
          <xdr:colOff>4524375</xdr:colOff>
          <xdr:row>22</xdr:row>
          <xdr:rowOff>438150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466725</xdr:rowOff>
        </xdr:from>
        <xdr:to>
          <xdr:col>20</xdr:col>
          <xdr:colOff>4533900</xdr:colOff>
          <xdr:row>22</xdr:row>
          <xdr:rowOff>657225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685800</xdr:rowOff>
        </xdr:from>
        <xdr:to>
          <xdr:col>20</xdr:col>
          <xdr:colOff>4533900</xdr:colOff>
          <xdr:row>22</xdr:row>
          <xdr:rowOff>885825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904875</xdr:rowOff>
        </xdr:from>
        <xdr:to>
          <xdr:col>20</xdr:col>
          <xdr:colOff>4533900</xdr:colOff>
          <xdr:row>22</xdr:row>
          <xdr:rowOff>1095375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</xdr:row>
          <xdr:rowOff>28575</xdr:rowOff>
        </xdr:from>
        <xdr:to>
          <xdr:col>22</xdr:col>
          <xdr:colOff>4533900</xdr:colOff>
          <xdr:row>22</xdr:row>
          <xdr:rowOff>219075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</xdr:row>
          <xdr:rowOff>238125</xdr:rowOff>
        </xdr:from>
        <xdr:to>
          <xdr:col>22</xdr:col>
          <xdr:colOff>4533900</xdr:colOff>
          <xdr:row>22</xdr:row>
          <xdr:rowOff>428625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</xdr:row>
          <xdr:rowOff>447675</xdr:rowOff>
        </xdr:from>
        <xdr:to>
          <xdr:col>22</xdr:col>
          <xdr:colOff>4533900</xdr:colOff>
          <xdr:row>22</xdr:row>
          <xdr:rowOff>647700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</xdr:row>
          <xdr:rowOff>657225</xdr:rowOff>
        </xdr:from>
        <xdr:to>
          <xdr:col>22</xdr:col>
          <xdr:colOff>4533900</xdr:colOff>
          <xdr:row>22</xdr:row>
          <xdr:rowOff>847725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</xdr:row>
          <xdr:rowOff>857250</xdr:rowOff>
        </xdr:from>
        <xdr:to>
          <xdr:col>22</xdr:col>
          <xdr:colOff>4533900</xdr:colOff>
          <xdr:row>22</xdr:row>
          <xdr:rowOff>1047750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22</xdr:row>
          <xdr:rowOff>28575</xdr:rowOff>
        </xdr:from>
        <xdr:to>
          <xdr:col>24</xdr:col>
          <xdr:colOff>4533900</xdr:colOff>
          <xdr:row>22</xdr:row>
          <xdr:rowOff>219075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23</xdr:row>
          <xdr:rowOff>57150</xdr:rowOff>
        </xdr:from>
        <xdr:to>
          <xdr:col>8</xdr:col>
          <xdr:colOff>752475</xdr:colOff>
          <xdr:row>23</xdr:row>
          <xdr:rowOff>1133475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57150</xdr:rowOff>
        </xdr:from>
        <xdr:to>
          <xdr:col>9</xdr:col>
          <xdr:colOff>752475</xdr:colOff>
          <xdr:row>23</xdr:row>
          <xdr:rowOff>1133475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23</xdr:row>
          <xdr:rowOff>57150</xdr:rowOff>
        </xdr:from>
        <xdr:to>
          <xdr:col>10</xdr:col>
          <xdr:colOff>847725</xdr:colOff>
          <xdr:row>23</xdr:row>
          <xdr:rowOff>1133475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23</xdr:row>
          <xdr:rowOff>57150</xdr:rowOff>
        </xdr:from>
        <xdr:to>
          <xdr:col>14</xdr:col>
          <xdr:colOff>752475</xdr:colOff>
          <xdr:row>23</xdr:row>
          <xdr:rowOff>1133475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28575</xdr:rowOff>
        </xdr:from>
        <xdr:to>
          <xdr:col>18</xdr:col>
          <xdr:colOff>4533900</xdr:colOff>
          <xdr:row>23</xdr:row>
          <xdr:rowOff>219075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257175</xdr:rowOff>
        </xdr:from>
        <xdr:to>
          <xdr:col>18</xdr:col>
          <xdr:colOff>4533900</xdr:colOff>
          <xdr:row>23</xdr:row>
          <xdr:rowOff>457200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23</xdr:row>
          <xdr:rowOff>476250</xdr:rowOff>
        </xdr:from>
        <xdr:to>
          <xdr:col>18</xdr:col>
          <xdr:colOff>4524375</xdr:colOff>
          <xdr:row>23</xdr:row>
          <xdr:rowOff>666750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28575</xdr:rowOff>
        </xdr:from>
        <xdr:to>
          <xdr:col>20</xdr:col>
          <xdr:colOff>4533900</xdr:colOff>
          <xdr:row>23</xdr:row>
          <xdr:rowOff>219075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23</xdr:row>
          <xdr:rowOff>247650</xdr:rowOff>
        </xdr:from>
        <xdr:to>
          <xdr:col>20</xdr:col>
          <xdr:colOff>4524375</xdr:colOff>
          <xdr:row>23</xdr:row>
          <xdr:rowOff>438150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466725</xdr:rowOff>
        </xdr:from>
        <xdr:to>
          <xdr:col>20</xdr:col>
          <xdr:colOff>4533900</xdr:colOff>
          <xdr:row>23</xdr:row>
          <xdr:rowOff>657225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685800</xdr:rowOff>
        </xdr:from>
        <xdr:to>
          <xdr:col>20</xdr:col>
          <xdr:colOff>4533900</xdr:colOff>
          <xdr:row>23</xdr:row>
          <xdr:rowOff>885825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904875</xdr:rowOff>
        </xdr:from>
        <xdr:to>
          <xdr:col>20</xdr:col>
          <xdr:colOff>4533900</xdr:colOff>
          <xdr:row>23</xdr:row>
          <xdr:rowOff>1095375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</xdr:row>
          <xdr:rowOff>28575</xdr:rowOff>
        </xdr:from>
        <xdr:to>
          <xdr:col>22</xdr:col>
          <xdr:colOff>4533900</xdr:colOff>
          <xdr:row>23</xdr:row>
          <xdr:rowOff>219075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</xdr:row>
          <xdr:rowOff>238125</xdr:rowOff>
        </xdr:from>
        <xdr:to>
          <xdr:col>22</xdr:col>
          <xdr:colOff>4533900</xdr:colOff>
          <xdr:row>23</xdr:row>
          <xdr:rowOff>428625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</xdr:row>
          <xdr:rowOff>447675</xdr:rowOff>
        </xdr:from>
        <xdr:to>
          <xdr:col>22</xdr:col>
          <xdr:colOff>4533900</xdr:colOff>
          <xdr:row>23</xdr:row>
          <xdr:rowOff>647700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</xdr:row>
          <xdr:rowOff>657225</xdr:rowOff>
        </xdr:from>
        <xdr:to>
          <xdr:col>22</xdr:col>
          <xdr:colOff>4533900</xdr:colOff>
          <xdr:row>23</xdr:row>
          <xdr:rowOff>847725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</xdr:row>
          <xdr:rowOff>857250</xdr:rowOff>
        </xdr:from>
        <xdr:to>
          <xdr:col>22</xdr:col>
          <xdr:colOff>4533900</xdr:colOff>
          <xdr:row>23</xdr:row>
          <xdr:rowOff>1047750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23</xdr:row>
          <xdr:rowOff>28575</xdr:rowOff>
        </xdr:from>
        <xdr:to>
          <xdr:col>24</xdr:col>
          <xdr:colOff>4533900</xdr:colOff>
          <xdr:row>23</xdr:row>
          <xdr:rowOff>219075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24</xdr:row>
          <xdr:rowOff>57150</xdr:rowOff>
        </xdr:from>
        <xdr:to>
          <xdr:col>8</xdr:col>
          <xdr:colOff>752475</xdr:colOff>
          <xdr:row>24</xdr:row>
          <xdr:rowOff>1133475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57150</xdr:rowOff>
        </xdr:from>
        <xdr:to>
          <xdr:col>9</xdr:col>
          <xdr:colOff>752475</xdr:colOff>
          <xdr:row>24</xdr:row>
          <xdr:rowOff>1133475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24</xdr:row>
          <xdr:rowOff>57150</xdr:rowOff>
        </xdr:from>
        <xdr:to>
          <xdr:col>10</xdr:col>
          <xdr:colOff>847725</xdr:colOff>
          <xdr:row>24</xdr:row>
          <xdr:rowOff>1133475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24</xdr:row>
          <xdr:rowOff>57150</xdr:rowOff>
        </xdr:from>
        <xdr:to>
          <xdr:col>14</xdr:col>
          <xdr:colOff>752475</xdr:colOff>
          <xdr:row>24</xdr:row>
          <xdr:rowOff>1133475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24</xdr:row>
          <xdr:rowOff>28575</xdr:rowOff>
        </xdr:from>
        <xdr:to>
          <xdr:col>18</xdr:col>
          <xdr:colOff>4533900</xdr:colOff>
          <xdr:row>24</xdr:row>
          <xdr:rowOff>219075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24</xdr:row>
          <xdr:rowOff>257175</xdr:rowOff>
        </xdr:from>
        <xdr:to>
          <xdr:col>18</xdr:col>
          <xdr:colOff>4533900</xdr:colOff>
          <xdr:row>24</xdr:row>
          <xdr:rowOff>457200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476250</xdr:rowOff>
        </xdr:from>
        <xdr:to>
          <xdr:col>18</xdr:col>
          <xdr:colOff>4524375</xdr:colOff>
          <xdr:row>24</xdr:row>
          <xdr:rowOff>666750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28575</xdr:rowOff>
        </xdr:from>
        <xdr:to>
          <xdr:col>20</xdr:col>
          <xdr:colOff>4533900</xdr:colOff>
          <xdr:row>24</xdr:row>
          <xdr:rowOff>219075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247650</xdr:rowOff>
        </xdr:from>
        <xdr:to>
          <xdr:col>20</xdr:col>
          <xdr:colOff>4524375</xdr:colOff>
          <xdr:row>24</xdr:row>
          <xdr:rowOff>438150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466725</xdr:rowOff>
        </xdr:from>
        <xdr:to>
          <xdr:col>20</xdr:col>
          <xdr:colOff>4533900</xdr:colOff>
          <xdr:row>24</xdr:row>
          <xdr:rowOff>657225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685800</xdr:rowOff>
        </xdr:from>
        <xdr:to>
          <xdr:col>20</xdr:col>
          <xdr:colOff>4533900</xdr:colOff>
          <xdr:row>24</xdr:row>
          <xdr:rowOff>885825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904875</xdr:rowOff>
        </xdr:from>
        <xdr:to>
          <xdr:col>20</xdr:col>
          <xdr:colOff>4533900</xdr:colOff>
          <xdr:row>24</xdr:row>
          <xdr:rowOff>1095375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</xdr:row>
          <xdr:rowOff>28575</xdr:rowOff>
        </xdr:from>
        <xdr:to>
          <xdr:col>22</xdr:col>
          <xdr:colOff>4533900</xdr:colOff>
          <xdr:row>24</xdr:row>
          <xdr:rowOff>219075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</xdr:row>
          <xdr:rowOff>238125</xdr:rowOff>
        </xdr:from>
        <xdr:to>
          <xdr:col>22</xdr:col>
          <xdr:colOff>4533900</xdr:colOff>
          <xdr:row>24</xdr:row>
          <xdr:rowOff>428625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</xdr:row>
          <xdr:rowOff>447675</xdr:rowOff>
        </xdr:from>
        <xdr:to>
          <xdr:col>22</xdr:col>
          <xdr:colOff>4533900</xdr:colOff>
          <xdr:row>24</xdr:row>
          <xdr:rowOff>647700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</xdr:row>
          <xdr:rowOff>657225</xdr:rowOff>
        </xdr:from>
        <xdr:to>
          <xdr:col>22</xdr:col>
          <xdr:colOff>4533900</xdr:colOff>
          <xdr:row>24</xdr:row>
          <xdr:rowOff>847725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</xdr:row>
          <xdr:rowOff>857250</xdr:rowOff>
        </xdr:from>
        <xdr:to>
          <xdr:col>22</xdr:col>
          <xdr:colOff>4533900</xdr:colOff>
          <xdr:row>24</xdr:row>
          <xdr:rowOff>1047750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24</xdr:row>
          <xdr:rowOff>28575</xdr:rowOff>
        </xdr:from>
        <xdr:to>
          <xdr:col>24</xdr:col>
          <xdr:colOff>4533900</xdr:colOff>
          <xdr:row>24</xdr:row>
          <xdr:rowOff>219075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25</xdr:row>
          <xdr:rowOff>57150</xdr:rowOff>
        </xdr:from>
        <xdr:to>
          <xdr:col>8</xdr:col>
          <xdr:colOff>752475</xdr:colOff>
          <xdr:row>25</xdr:row>
          <xdr:rowOff>1133475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57150</xdr:rowOff>
        </xdr:from>
        <xdr:to>
          <xdr:col>9</xdr:col>
          <xdr:colOff>752475</xdr:colOff>
          <xdr:row>25</xdr:row>
          <xdr:rowOff>1133475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25</xdr:row>
          <xdr:rowOff>57150</xdr:rowOff>
        </xdr:from>
        <xdr:to>
          <xdr:col>10</xdr:col>
          <xdr:colOff>847725</xdr:colOff>
          <xdr:row>25</xdr:row>
          <xdr:rowOff>1133475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25</xdr:row>
          <xdr:rowOff>57150</xdr:rowOff>
        </xdr:from>
        <xdr:to>
          <xdr:col>14</xdr:col>
          <xdr:colOff>752475</xdr:colOff>
          <xdr:row>25</xdr:row>
          <xdr:rowOff>1133475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25</xdr:row>
          <xdr:rowOff>28575</xdr:rowOff>
        </xdr:from>
        <xdr:to>
          <xdr:col>18</xdr:col>
          <xdr:colOff>4533900</xdr:colOff>
          <xdr:row>25</xdr:row>
          <xdr:rowOff>219075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25</xdr:row>
          <xdr:rowOff>257175</xdr:rowOff>
        </xdr:from>
        <xdr:to>
          <xdr:col>18</xdr:col>
          <xdr:colOff>4533900</xdr:colOff>
          <xdr:row>25</xdr:row>
          <xdr:rowOff>457200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476250</xdr:rowOff>
        </xdr:from>
        <xdr:to>
          <xdr:col>18</xdr:col>
          <xdr:colOff>4524375</xdr:colOff>
          <xdr:row>25</xdr:row>
          <xdr:rowOff>666750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28575</xdr:rowOff>
        </xdr:from>
        <xdr:to>
          <xdr:col>20</xdr:col>
          <xdr:colOff>4533900</xdr:colOff>
          <xdr:row>25</xdr:row>
          <xdr:rowOff>219075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25</xdr:row>
          <xdr:rowOff>247650</xdr:rowOff>
        </xdr:from>
        <xdr:to>
          <xdr:col>20</xdr:col>
          <xdr:colOff>4524375</xdr:colOff>
          <xdr:row>25</xdr:row>
          <xdr:rowOff>438150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466725</xdr:rowOff>
        </xdr:from>
        <xdr:to>
          <xdr:col>20</xdr:col>
          <xdr:colOff>4533900</xdr:colOff>
          <xdr:row>25</xdr:row>
          <xdr:rowOff>657225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685800</xdr:rowOff>
        </xdr:from>
        <xdr:to>
          <xdr:col>20</xdr:col>
          <xdr:colOff>4533900</xdr:colOff>
          <xdr:row>25</xdr:row>
          <xdr:rowOff>885825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904875</xdr:rowOff>
        </xdr:from>
        <xdr:to>
          <xdr:col>20</xdr:col>
          <xdr:colOff>4533900</xdr:colOff>
          <xdr:row>25</xdr:row>
          <xdr:rowOff>1095375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</xdr:row>
          <xdr:rowOff>28575</xdr:rowOff>
        </xdr:from>
        <xdr:to>
          <xdr:col>22</xdr:col>
          <xdr:colOff>4533900</xdr:colOff>
          <xdr:row>25</xdr:row>
          <xdr:rowOff>219075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</xdr:row>
          <xdr:rowOff>238125</xdr:rowOff>
        </xdr:from>
        <xdr:to>
          <xdr:col>22</xdr:col>
          <xdr:colOff>4533900</xdr:colOff>
          <xdr:row>25</xdr:row>
          <xdr:rowOff>428625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</xdr:row>
          <xdr:rowOff>447675</xdr:rowOff>
        </xdr:from>
        <xdr:to>
          <xdr:col>22</xdr:col>
          <xdr:colOff>4533900</xdr:colOff>
          <xdr:row>25</xdr:row>
          <xdr:rowOff>647700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</xdr:row>
          <xdr:rowOff>657225</xdr:rowOff>
        </xdr:from>
        <xdr:to>
          <xdr:col>22</xdr:col>
          <xdr:colOff>4533900</xdr:colOff>
          <xdr:row>25</xdr:row>
          <xdr:rowOff>847725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</xdr:row>
          <xdr:rowOff>857250</xdr:rowOff>
        </xdr:from>
        <xdr:to>
          <xdr:col>22</xdr:col>
          <xdr:colOff>4533900</xdr:colOff>
          <xdr:row>25</xdr:row>
          <xdr:rowOff>1047750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25</xdr:row>
          <xdr:rowOff>28575</xdr:rowOff>
        </xdr:from>
        <xdr:to>
          <xdr:col>24</xdr:col>
          <xdr:colOff>4533900</xdr:colOff>
          <xdr:row>25</xdr:row>
          <xdr:rowOff>219075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26</xdr:row>
          <xdr:rowOff>57150</xdr:rowOff>
        </xdr:from>
        <xdr:to>
          <xdr:col>8</xdr:col>
          <xdr:colOff>752475</xdr:colOff>
          <xdr:row>26</xdr:row>
          <xdr:rowOff>1133475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57150</xdr:rowOff>
        </xdr:from>
        <xdr:to>
          <xdr:col>9</xdr:col>
          <xdr:colOff>752475</xdr:colOff>
          <xdr:row>26</xdr:row>
          <xdr:rowOff>1133475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26</xdr:row>
          <xdr:rowOff>57150</xdr:rowOff>
        </xdr:from>
        <xdr:to>
          <xdr:col>10</xdr:col>
          <xdr:colOff>847725</xdr:colOff>
          <xdr:row>26</xdr:row>
          <xdr:rowOff>1133475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57150</xdr:rowOff>
        </xdr:from>
        <xdr:to>
          <xdr:col>14</xdr:col>
          <xdr:colOff>752475</xdr:colOff>
          <xdr:row>26</xdr:row>
          <xdr:rowOff>1133475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26</xdr:row>
          <xdr:rowOff>28575</xdr:rowOff>
        </xdr:from>
        <xdr:to>
          <xdr:col>18</xdr:col>
          <xdr:colOff>4533900</xdr:colOff>
          <xdr:row>26</xdr:row>
          <xdr:rowOff>219075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26</xdr:row>
          <xdr:rowOff>257175</xdr:rowOff>
        </xdr:from>
        <xdr:to>
          <xdr:col>18</xdr:col>
          <xdr:colOff>4533900</xdr:colOff>
          <xdr:row>26</xdr:row>
          <xdr:rowOff>457200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26</xdr:row>
          <xdr:rowOff>476250</xdr:rowOff>
        </xdr:from>
        <xdr:to>
          <xdr:col>18</xdr:col>
          <xdr:colOff>4524375</xdr:colOff>
          <xdr:row>26</xdr:row>
          <xdr:rowOff>666750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26</xdr:row>
          <xdr:rowOff>28575</xdr:rowOff>
        </xdr:from>
        <xdr:to>
          <xdr:col>20</xdr:col>
          <xdr:colOff>4533900</xdr:colOff>
          <xdr:row>26</xdr:row>
          <xdr:rowOff>219075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247650</xdr:rowOff>
        </xdr:from>
        <xdr:to>
          <xdr:col>20</xdr:col>
          <xdr:colOff>4524375</xdr:colOff>
          <xdr:row>26</xdr:row>
          <xdr:rowOff>438150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26</xdr:row>
          <xdr:rowOff>466725</xdr:rowOff>
        </xdr:from>
        <xdr:to>
          <xdr:col>20</xdr:col>
          <xdr:colOff>4533900</xdr:colOff>
          <xdr:row>26</xdr:row>
          <xdr:rowOff>657225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26</xdr:row>
          <xdr:rowOff>685800</xdr:rowOff>
        </xdr:from>
        <xdr:to>
          <xdr:col>20</xdr:col>
          <xdr:colOff>4533900</xdr:colOff>
          <xdr:row>26</xdr:row>
          <xdr:rowOff>885825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26</xdr:row>
          <xdr:rowOff>904875</xdr:rowOff>
        </xdr:from>
        <xdr:to>
          <xdr:col>20</xdr:col>
          <xdr:colOff>4533900</xdr:colOff>
          <xdr:row>26</xdr:row>
          <xdr:rowOff>1095375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</xdr:row>
          <xdr:rowOff>28575</xdr:rowOff>
        </xdr:from>
        <xdr:to>
          <xdr:col>22</xdr:col>
          <xdr:colOff>4533900</xdr:colOff>
          <xdr:row>26</xdr:row>
          <xdr:rowOff>219075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</xdr:row>
          <xdr:rowOff>238125</xdr:rowOff>
        </xdr:from>
        <xdr:to>
          <xdr:col>22</xdr:col>
          <xdr:colOff>4533900</xdr:colOff>
          <xdr:row>26</xdr:row>
          <xdr:rowOff>428625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</xdr:row>
          <xdr:rowOff>447675</xdr:rowOff>
        </xdr:from>
        <xdr:to>
          <xdr:col>22</xdr:col>
          <xdr:colOff>4533900</xdr:colOff>
          <xdr:row>26</xdr:row>
          <xdr:rowOff>647700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</xdr:row>
          <xdr:rowOff>657225</xdr:rowOff>
        </xdr:from>
        <xdr:to>
          <xdr:col>22</xdr:col>
          <xdr:colOff>4533900</xdr:colOff>
          <xdr:row>26</xdr:row>
          <xdr:rowOff>847725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</xdr:row>
          <xdr:rowOff>857250</xdr:rowOff>
        </xdr:from>
        <xdr:to>
          <xdr:col>22</xdr:col>
          <xdr:colOff>4533900</xdr:colOff>
          <xdr:row>26</xdr:row>
          <xdr:rowOff>1047750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28575</xdr:rowOff>
        </xdr:from>
        <xdr:to>
          <xdr:col>24</xdr:col>
          <xdr:colOff>4533900</xdr:colOff>
          <xdr:row>26</xdr:row>
          <xdr:rowOff>219075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27</xdr:row>
          <xdr:rowOff>57150</xdr:rowOff>
        </xdr:from>
        <xdr:to>
          <xdr:col>8</xdr:col>
          <xdr:colOff>752475</xdr:colOff>
          <xdr:row>27</xdr:row>
          <xdr:rowOff>1133475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57150</xdr:rowOff>
        </xdr:from>
        <xdr:to>
          <xdr:col>9</xdr:col>
          <xdr:colOff>752475</xdr:colOff>
          <xdr:row>27</xdr:row>
          <xdr:rowOff>1133475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27</xdr:row>
          <xdr:rowOff>57150</xdr:rowOff>
        </xdr:from>
        <xdr:to>
          <xdr:col>10</xdr:col>
          <xdr:colOff>847725</xdr:colOff>
          <xdr:row>27</xdr:row>
          <xdr:rowOff>1133475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27</xdr:row>
          <xdr:rowOff>57150</xdr:rowOff>
        </xdr:from>
        <xdr:to>
          <xdr:col>14</xdr:col>
          <xdr:colOff>752475</xdr:colOff>
          <xdr:row>27</xdr:row>
          <xdr:rowOff>1133475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28575</xdr:rowOff>
        </xdr:from>
        <xdr:to>
          <xdr:col>18</xdr:col>
          <xdr:colOff>4533900</xdr:colOff>
          <xdr:row>27</xdr:row>
          <xdr:rowOff>219075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257175</xdr:rowOff>
        </xdr:from>
        <xdr:to>
          <xdr:col>18</xdr:col>
          <xdr:colOff>4533900</xdr:colOff>
          <xdr:row>27</xdr:row>
          <xdr:rowOff>457200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27</xdr:row>
          <xdr:rowOff>476250</xdr:rowOff>
        </xdr:from>
        <xdr:to>
          <xdr:col>18</xdr:col>
          <xdr:colOff>4524375</xdr:colOff>
          <xdr:row>27</xdr:row>
          <xdr:rowOff>666750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27</xdr:row>
          <xdr:rowOff>28575</xdr:rowOff>
        </xdr:from>
        <xdr:to>
          <xdr:col>20</xdr:col>
          <xdr:colOff>4533900</xdr:colOff>
          <xdr:row>27</xdr:row>
          <xdr:rowOff>219075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247650</xdr:rowOff>
        </xdr:from>
        <xdr:to>
          <xdr:col>20</xdr:col>
          <xdr:colOff>4524375</xdr:colOff>
          <xdr:row>27</xdr:row>
          <xdr:rowOff>438150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27</xdr:row>
          <xdr:rowOff>466725</xdr:rowOff>
        </xdr:from>
        <xdr:to>
          <xdr:col>20</xdr:col>
          <xdr:colOff>4533900</xdr:colOff>
          <xdr:row>27</xdr:row>
          <xdr:rowOff>657225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27</xdr:row>
          <xdr:rowOff>685800</xdr:rowOff>
        </xdr:from>
        <xdr:to>
          <xdr:col>20</xdr:col>
          <xdr:colOff>4533900</xdr:colOff>
          <xdr:row>27</xdr:row>
          <xdr:rowOff>885825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27</xdr:row>
          <xdr:rowOff>904875</xdr:rowOff>
        </xdr:from>
        <xdr:to>
          <xdr:col>20</xdr:col>
          <xdr:colOff>4533900</xdr:colOff>
          <xdr:row>27</xdr:row>
          <xdr:rowOff>1095375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28575</xdr:rowOff>
        </xdr:from>
        <xdr:to>
          <xdr:col>22</xdr:col>
          <xdr:colOff>4533900</xdr:colOff>
          <xdr:row>27</xdr:row>
          <xdr:rowOff>219075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238125</xdr:rowOff>
        </xdr:from>
        <xdr:to>
          <xdr:col>22</xdr:col>
          <xdr:colOff>4533900</xdr:colOff>
          <xdr:row>27</xdr:row>
          <xdr:rowOff>428625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447675</xdr:rowOff>
        </xdr:from>
        <xdr:to>
          <xdr:col>22</xdr:col>
          <xdr:colOff>4533900</xdr:colOff>
          <xdr:row>27</xdr:row>
          <xdr:rowOff>647700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657225</xdr:rowOff>
        </xdr:from>
        <xdr:to>
          <xdr:col>22</xdr:col>
          <xdr:colOff>4533900</xdr:colOff>
          <xdr:row>27</xdr:row>
          <xdr:rowOff>847725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857250</xdr:rowOff>
        </xdr:from>
        <xdr:to>
          <xdr:col>22</xdr:col>
          <xdr:colOff>4533900</xdr:colOff>
          <xdr:row>27</xdr:row>
          <xdr:rowOff>1047750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27</xdr:row>
          <xdr:rowOff>28575</xdr:rowOff>
        </xdr:from>
        <xdr:to>
          <xdr:col>24</xdr:col>
          <xdr:colOff>4533900</xdr:colOff>
          <xdr:row>27</xdr:row>
          <xdr:rowOff>219075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28</xdr:row>
          <xdr:rowOff>57150</xdr:rowOff>
        </xdr:from>
        <xdr:to>
          <xdr:col>8</xdr:col>
          <xdr:colOff>752475</xdr:colOff>
          <xdr:row>28</xdr:row>
          <xdr:rowOff>1133475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28</xdr:row>
          <xdr:rowOff>57150</xdr:rowOff>
        </xdr:from>
        <xdr:to>
          <xdr:col>9</xdr:col>
          <xdr:colOff>752475</xdr:colOff>
          <xdr:row>28</xdr:row>
          <xdr:rowOff>1133475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28</xdr:row>
          <xdr:rowOff>57150</xdr:rowOff>
        </xdr:from>
        <xdr:to>
          <xdr:col>10</xdr:col>
          <xdr:colOff>847725</xdr:colOff>
          <xdr:row>28</xdr:row>
          <xdr:rowOff>1133475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57150</xdr:rowOff>
        </xdr:from>
        <xdr:to>
          <xdr:col>14</xdr:col>
          <xdr:colOff>752475</xdr:colOff>
          <xdr:row>28</xdr:row>
          <xdr:rowOff>1133475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</xdr:row>
          <xdr:rowOff>28575</xdr:rowOff>
        </xdr:from>
        <xdr:to>
          <xdr:col>18</xdr:col>
          <xdr:colOff>4533900</xdr:colOff>
          <xdr:row>28</xdr:row>
          <xdr:rowOff>219075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</xdr:row>
          <xdr:rowOff>257175</xdr:rowOff>
        </xdr:from>
        <xdr:to>
          <xdr:col>18</xdr:col>
          <xdr:colOff>4533900</xdr:colOff>
          <xdr:row>28</xdr:row>
          <xdr:rowOff>457200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28</xdr:row>
          <xdr:rowOff>476250</xdr:rowOff>
        </xdr:from>
        <xdr:to>
          <xdr:col>18</xdr:col>
          <xdr:colOff>4524375</xdr:colOff>
          <xdr:row>28</xdr:row>
          <xdr:rowOff>666750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28575</xdr:rowOff>
        </xdr:from>
        <xdr:to>
          <xdr:col>20</xdr:col>
          <xdr:colOff>4533900</xdr:colOff>
          <xdr:row>28</xdr:row>
          <xdr:rowOff>219075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247650</xdr:rowOff>
        </xdr:from>
        <xdr:to>
          <xdr:col>20</xdr:col>
          <xdr:colOff>4524375</xdr:colOff>
          <xdr:row>28</xdr:row>
          <xdr:rowOff>438150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466725</xdr:rowOff>
        </xdr:from>
        <xdr:to>
          <xdr:col>20</xdr:col>
          <xdr:colOff>4533900</xdr:colOff>
          <xdr:row>28</xdr:row>
          <xdr:rowOff>657225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685800</xdr:rowOff>
        </xdr:from>
        <xdr:to>
          <xdr:col>20</xdr:col>
          <xdr:colOff>4533900</xdr:colOff>
          <xdr:row>28</xdr:row>
          <xdr:rowOff>885825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904875</xdr:rowOff>
        </xdr:from>
        <xdr:to>
          <xdr:col>20</xdr:col>
          <xdr:colOff>4533900</xdr:colOff>
          <xdr:row>28</xdr:row>
          <xdr:rowOff>1095375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</xdr:row>
          <xdr:rowOff>28575</xdr:rowOff>
        </xdr:from>
        <xdr:to>
          <xdr:col>22</xdr:col>
          <xdr:colOff>4533900</xdr:colOff>
          <xdr:row>28</xdr:row>
          <xdr:rowOff>219075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</xdr:row>
          <xdr:rowOff>238125</xdr:rowOff>
        </xdr:from>
        <xdr:to>
          <xdr:col>22</xdr:col>
          <xdr:colOff>4533900</xdr:colOff>
          <xdr:row>28</xdr:row>
          <xdr:rowOff>428625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</xdr:row>
          <xdr:rowOff>447675</xdr:rowOff>
        </xdr:from>
        <xdr:to>
          <xdr:col>22</xdr:col>
          <xdr:colOff>4533900</xdr:colOff>
          <xdr:row>28</xdr:row>
          <xdr:rowOff>647700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</xdr:row>
          <xdr:rowOff>657225</xdr:rowOff>
        </xdr:from>
        <xdr:to>
          <xdr:col>22</xdr:col>
          <xdr:colOff>4533900</xdr:colOff>
          <xdr:row>28</xdr:row>
          <xdr:rowOff>847725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</xdr:row>
          <xdr:rowOff>857250</xdr:rowOff>
        </xdr:from>
        <xdr:to>
          <xdr:col>22</xdr:col>
          <xdr:colOff>4533900</xdr:colOff>
          <xdr:row>28</xdr:row>
          <xdr:rowOff>1047750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28</xdr:row>
          <xdr:rowOff>28575</xdr:rowOff>
        </xdr:from>
        <xdr:to>
          <xdr:col>24</xdr:col>
          <xdr:colOff>4533900</xdr:colOff>
          <xdr:row>28</xdr:row>
          <xdr:rowOff>219075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29</xdr:row>
          <xdr:rowOff>57150</xdr:rowOff>
        </xdr:from>
        <xdr:to>
          <xdr:col>8</xdr:col>
          <xdr:colOff>752475</xdr:colOff>
          <xdr:row>29</xdr:row>
          <xdr:rowOff>1133475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29</xdr:row>
          <xdr:rowOff>57150</xdr:rowOff>
        </xdr:from>
        <xdr:to>
          <xdr:col>9</xdr:col>
          <xdr:colOff>752475</xdr:colOff>
          <xdr:row>29</xdr:row>
          <xdr:rowOff>1133475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29</xdr:row>
          <xdr:rowOff>57150</xdr:rowOff>
        </xdr:from>
        <xdr:to>
          <xdr:col>10</xdr:col>
          <xdr:colOff>847725</xdr:colOff>
          <xdr:row>29</xdr:row>
          <xdr:rowOff>1133475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57150</xdr:rowOff>
        </xdr:from>
        <xdr:to>
          <xdr:col>14</xdr:col>
          <xdr:colOff>752475</xdr:colOff>
          <xdr:row>29</xdr:row>
          <xdr:rowOff>1133475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28575</xdr:rowOff>
        </xdr:from>
        <xdr:to>
          <xdr:col>18</xdr:col>
          <xdr:colOff>4533900</xdr:colOff>
          <xdr:row>29</xdr:row>
          <xdr:rowOff>219075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257175</xdr:rowOff>
        </xdr:from>
        <xdr:to>
          <xdr:col>18</xdr:col>
          <xdr:colOff>4533900</xdr:colOff>
          <xdr:row>29</xdr:row>
          <xdr:rowOff>457200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476250</xdr:rowOff>
        </xdr:from>
        <xdr:to>
          <xdr:col>18</xdr:col>
          <xdr:colOff>4524375</xdr:colOff>
          <xdr:row>29</xdr:row>
          <xdr:rowOff>666750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29</xdr:row>
          <xdr:rowOff>28575</xdr:rowOff>
        </xdr:from>
        <xdr:to>
          <xdr:col>20</xdr:col>
          <xdr:colOff>4533900</xdr:colOff>
          <xdr:row>29</xdr:row>
          <xdr:rowOff>219075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29</xdr:row>
          <xdr:rowOff>247650</xdr:rowOff>
        </xdr:from>
        <xdr:to>
          <xdr:col>20</xdr:col>
          <xdr:colOff>4524375</xdr:colOff>
          <xdr:row>29</xdr:row>
          <xdr:rowOff>438150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29</xdr:row>
          <xdr:rowOff>466725</xdr:rowOff>
        </xdr:from>
        <xdr:to>
          <xdr:col>20</xdr:col>
          <xdr:colOff>4533900</xdr:colOff>
          <xdr:row>29</xdr:row>
          <xdr:rowOff>657225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29</xdr:row>
          <xdr:rowOff>685800</xdr:rowOff>
        </xdr:from>
        <xdr:to>
          <xdr:col>20</xdr:col>
          <xdr:colOff>4533900</xdr:colOff>
          <xdr:row>29</xdr:row>
          <xdr:rowOff>885825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29</xdr:row>
          <xdr:rowOff>904875</xdr:rowOff>
        </xdr:from>
        <xdr:to>
          <xdr:col>20</xdr:col>
          <xdr:colOff>4533900</xdr:colOff>
          <xdr:row>29</xdr:row>
          <xdr:rowOff>1095375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28575</xdr:rowOff>
        </xdr:from>
        <xdr:to>
          <xdr:col>22</xdr:col>
          <xdr:colOff>4533900</xdr:colOff>
          <xdr:row>29</xdr:row>
          <xdr:rowOff>219075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238125</xdr:rowOff>
        </xdr:from>
        <xdr:to>
          <xdr:col>22</xdr:col>
          <xdr:colOff>4533900</xdr:colOff>
          <xdr:row>29</xdr:row>
          <xdr:rowOff>428625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447675</xdr:rowOff>
        </xdr:from>
        <xdr:to>
          <xdr:col>22</xdr:col>
          <xdr:colOff>4533900</xdr:colOff>
          <xdr:row>29</xdr:row>
          <xdr:rowOff>647700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657225</xdr:rowOff>
        </xdr:from>
        <xdr:to>
          <xdr:col>22</xdr:col>
          <xdr:colOff>4533900</xdr:colOff>
          <xdr:row>29</xdr:row>
          <xdr:rowOff>847725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857250</xdr:rowOff>
        </xdr:from>
        <xdr:to>
          <xdr:col>22</xdr:col>
          <xdr:colOff>4533900</xdr:colOff>
          <xdr:row>29</xdr:row>
          <xdr:rowOff>1047750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28575</xdr:rowOff>
        </xdr:from>
        <xdr:to>
          <xdr:col>24</xdr:col>
          <xdr:colOff>4533900</xdr:colOff>
          <xdr:row>29</xdr:row>
          <xdr:rowOff>219075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30</xdr:row>
          <xdr:rowOff>57150</xdr:rowOff>
        </xdr:from>
        <xdr:to>
          <xdr:col>8</xdr:col>
          <xdr:colOff>752475</xdr:colOff>
          <xdr:row>30</xdr:row>
          <xdr:rowOff>1133475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57150</xdr:rowOff>
        </xdr:from>
        <xdr:to>
          <xdr:col>9</xdr:col>
          <xdr:colOff>752475</xdr:colOff>
          <xdr:row>30</xdr:row>
          <xdr:rowOff>1133475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30</xdr:row>
          <xdr:rowOff>57150</xdr:rowOff>
        </xdr:from>
        <xdr:to>
          <xdr:col>10</xdr:col>
          <xdr:colOff>847725</xdr:colOff>
          <xdr:row>30</xdr:row>
          <xdr:rowOff>1133475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30</xdr:row>
          <xdr:rowOff>57150</xdr:rowOff>
        </xdr:from>
        <xdr:to>
          <xdr:col>14</xdr:col>
          <xdr:colOff>752475</xdr:colOff>
          <xdr:row>30</xdr:row>
          <xdr:rowOff>1133475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30</xdr:row>
          <xdr:rowOff>28575</xdr:rowOff>
        </xdr:from>
        <xdr:to>
          <xdr:col>18</xdr:col>
          <xdr:colOff>4533900</xdr:colOff>
          <xdr:row>30</xdr:row>
          <xdr:rowOff>219075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30</xdr:row>
          <xdr:rowOff>257175</xdr:rowOff>
        </xdr:from>
        <xdr:to>
          <xdr:col>18</xdr:col>
          <xdr:colOff>4533900</xdr:colOff>
          <xdr:row>30</xdr:row>
          <xdr:rowOff>457200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476250</xdr:rowOff>
        </xdr:from>
        <xdr:to>
          <xdr:col>18</xdr:col>
          <xdr:colOff>4524375</xdr:colOff>
          <xdr:row>30</xdr:row>
          <xdr:rowOff>666750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28575</xdr:rowOff>
        </xdr:from>
        <xdr:to>
          <xdr:col>20</xdr:col>
          <xdr:colOff>4533900</xdr:colOff>
          <xdr:row>30</xdr:row>
          <xdr:rowOff>219075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30</xdr:row>
          <xdr:rowOff>247650</xdr:rowOff>
        </xdr:from>
        <xdr:to>
          <xdr:col>20</xdr:col>
          <xdr:colOff>4524375</xdr:colOff>
          <xdr:row>30</xdr:row>
          <xdr:rowOff>438150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466725</xdr:rowOff>
        </xdr:from>
        <xdr:to>
          <xdr:col>20</xdr:col>
          <xdr:colOff>4533900</xdr:colOff>
          <xdr:row>30</xdr:row>
          <xdr:rowOff>657225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685800</xdr:rowOff>
        </xdr:from>
        <xdr:to>
          <xdr:col>20</xdr:col>
          <xdr:colOff>4533900</xdr:colOff>
          <xdr:row>30</xdr:row>
          <xdr:rowOff>885825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904875</xdr:rowOff>
        </xdr:from>
        <xdr:to>
          <xdr:col>20</xdr:col>
          <xdr:colOff>4533900</xdr:colOff>
          <xdr:row>30</xdr:row>
          <xdr:rowOff>1095375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30</xdr:row>
          <xdr:rowOff>28575</xdr:rowOff>
        </xdr:from>
        <xdr:to>
          <xdr:col>22</xdr:col>
          <xdr:colOff>4533900</xdr:colOff>
          <xdr:row>30</xdr:row>
          <xdr:rowOff>219075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30</xdr:row>
          <xdr:rowOff>238125</xdr:rowOff>
        </xdr:from>
        <xdr:to>
          <xdr:col>22</xdr:col>
          <xdr:colOff>4533900</xdr:colOff>
          <xdr:row>30</xdr:row>
          <xdr:rowOff>428625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30</xdr:row>
          <xdr:rowOff>447675</xdr:rowOff>
        </xdr:from>
        <xdr:to>
          <xdr:col>22</xdr:col>
          <xdr:colOff>4533900</xdr:colOff>
          <xdr:row>30</xdr:row>
          <xdr:rowOff>647700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30</xdr:row>
          <xdr:rowOff>657225</xdr:rowOff>
        </xdr:from>
        <xdr:to>
          <xdr:col>22</xdr:col>
          <xdr:colOff>4533900</xdr:colOff>
          <xdr:row>30</xdr:row>
          <xdr:rowOff>847725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30</xdr:row>
          <xdr:rowOff>857250</xdr:rowOff>
        </xdr:from>
        <xdr:to>
          <xdr:col>22</xdr:col>
          <xdr:colOff>4533900</xdr:colOff>
          <xdr:row>30</xdr:row>
          <xdr:rowOff>1047750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30</xdr:row>
          <xdr:rowOff>28575</xdr:rowOff>
        </xdr:from>
        <xdr:to>
          <xdr:col>24</xdr:col>
          <xdr:colOff>4533900</xdr:colOff>
          <xdr:row>30</xdr:row>
          <xdr:rowOff>219075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31</xdr:row>
          <xdr:rowOff>57150</xdr:rowOff>
        </xdr:from>
        <xdr:to>
          <xdr:col>8</xdr:col>
          <xdr:colOff>752475</xdr:colOff>
          <xdr:row>31</xdr:row>
          <xdr:rowOff>1133475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57150</xdr:rowOff>
        </xdr:from>
        <xdr:to>
          <xdr:col>9</xdr:col>
          <xdr:colOff>752475</xdr:colOff>
          <xdr:row>31</xdr:row>
          <xdr:rowOff>1133475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31</xdr:row>
          <xdr:rowOff>57150</xdr:rowOff>
        </xdr:from>
        <xdr:to>
          <xdr:col>10</xdr:col>
          <xdr:colOff>847725</xdr:colOff>
          <xdr:row>31</xdr:row>
          <xdr:rowOff>1133475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31</xdr:row>
          <xdr:rowOff>57150</xdr:rowOff>
        </xdr:from>
        <xdr:to>
          <xdr:col>14</xdr:col>
          <xdr:colOff>752475</xdr:colOff>
          <xdr:row>31</xdr:row>
          <xdr:rowOff>1133475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28575</xdr:rowOff>
        </xdr:from>
        <xdr:to>
          <xdr:col>18</xdr:col>
          <xdr:colOff>4533900</xdr:colOff>
          <xdr:row>31</xdr:row>
          <xdr:rowOff>219075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257175</xdr:rowOff>
        </xdr:from>
        <xdr:to>
          <xdr:col>18</xdr:col>
          <xdr:colOff>4533900</xdr:colOff>
          <xdr:row>31</xdr:row>
          <xdr:rowOff>457200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31</xdr:row>
          <xdr:rowOff>476250</xdr:rowOff>
        </xdr:from>
        <xdr:to>
          <xdr:col>18</xdr:col>
          <xdr:colOff>4524375</xdr:colOff>
          <xdr:row>31</xdr:row>
          <xdr:rowOff>666750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28575</xdr:rowOff>
        </xdr:from>
        <xdr:to>
          <xdr:col>20</xdr:col>
          <xdr:colOff>4533900</xdr:colOff>
          <xdr:row>31</xdr:row>
          <xdr:rowOff>219075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31</xdr:row>
          <xdr:rowOff>247650</xdr:rowOff>
        </xdr:from>
        <xdr:to>
          <xdr:col>20</xdr:col>
          <xdr:colOff>4524375</xdr:colOff>
          <xdr:row>31</xdr:row>
          <xdr:rowOff>438150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466725</xdr:rowOff>
        </xdr:from>
        <xdr:to>
          <xdr:col>20</xdr:col>
          <xdr:colOff>4533900</xdr:colOff>
          <xdr:row>31</xdr:row>
          <xdr:rowOff>657225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685800</xdr:rowOff>
        </xdr:from>
        <xdr:to>
          <xdr:col>20</xdr:col>
          <xdr:colOff>4533900</xdr:colOff>
          <xdr:row>31</xdr:row>
          <xdr:rowOff>885825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904875</xdr:rowOff>
        </xdr:from>
        <xdr:to>
          <xdr:col>20</xdr:col>
          <xdr:colOff>4533900</xdr:colOff>
          <xdr:row>31</xdr:row>
          <xdr:rowOff>1095375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28575</xdr:rowOff>
        </xdr:from>
        <xdr:to>
          <xdr:col>22</xdr:col>
          <xdr:colOff>4533900</xdr:colOff>
          <xdr:row>31</xdr:row>
          <xdr:rowOff>219075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238125</xdr:rowOff>
        </xdr:from>
        <xdr:to>
          <xdr:col>22</xdr:col>
          <xdr:colOff>4533900</xdr:colOff>
          <xdr:row>31</xdr:row>
          <xdr:rowOff>428625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447675</xdr:rowOff>
        </xdr:from>
        <xdr:to>
          <xdr:col>22</xdr:col>
          <xdr:colOff>4533900</xdr:colOff>
          <xdr:row>31</xdr:row>
          <xdr:rowOff>647700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657225</xdr:rowOff>
        </xdr:from>
        <xdr:to>
          <xdr:col>22</xdr:col>
          <xdr:colOff>4533900</xdr:colOff>
          <xdr:row>31</xdr:row>
          <xdr:rowOff>847725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857250</xdr:rowOff>
        </xdr:from>
        <xdr:to>
          <xdr:col>22</xdr:col>
          <xdr:colOff>4533900</xdr:colOff>
          <xdr:row>31</xdr:row>
          <xdr:rowOff>1047750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31</xdr:row>
          <xdr:rowOff>28575</xdr:rowOff>
        </xdr:from>
        <xdr:to>
          <xdr:col>24</xdr:col>
          <xdr:colOff>4533900</xdr:colOff>
          <xdr:row>31</xdr:row>
          <xdr:rowOff>219075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32</xdr:row>
          <xdr:rowOff>57150</xdr:rowOff>
        </xdr:from>
        <xdr:to>
          <xdr:col>8</xdr:col>
          <xdr:colOff>752475</xdr:colOff>
          <xdr:row>32</xdr:row>
          <xdr:rowOff>1133475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57150</xdr:rowOff>
        </xdr:from>
        <xdr:to>
          <xdr:col>9</xdr:col>
          <xdr:colOff>752475</xdr:colOff>
          <xdr:row>32</xdr:row>
          <xdr:rowOff>1133475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32</xdr:row>
          <xdr:rowOff>57150</xdr:rowOff>
        </xdr:from>
        <xdr:to>
          <xdr:col>10</xdr:col>
          <xdr:colOff>847725</xdr:colOff>
          <xdr:row>32</xdr:row>
          <xdr:rowOff>1133475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32</xdr:row>
          <xdr:rowOff>57150</xdr:rowOff>
        </xdr:from>
        <xdr:to>
          <xdr:col>14</xdr:col>
          <xdr:colOff>752475</xdr:colOff>
          <xdr:row>32</xdr:row>
          <xdr:rowOff>1133475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32</xdr:row>
          <xdr:rowOff>28575</xdr:rowOff>
        </xdr:from>
        <xdr:to>
          <xdr:col>18</xdr:col>
          <xdr:colOff>4533900</xdr:colOff>
          <xdr:row>32</xdr:row>
          <xdr:rowOff>219075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32</xdr:row>
          <xdr:rowOff>257175</xdr:rowOff>
        </xdr:from>
        <xdr:to>
          <xdr:col>18</xdr:col>
          <xdr:colOff>4533900</xdr:colOff>
          <xdr:row>32</xdr:row>
          <xdr:rowOff>457200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</xdr:row>
          <xdr:rowOff>476250</xdr:rowOff>
        </xdr:from>
        <xdr:to>
          <xdr:col>18</xdr:col>
          <xdr:colOff>4524375</xdr:colOff>
          <xdr:row>32</xdr:row>
          <xdr:rowOff>666750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28575</xdr:rowOff>
        </xdr:from>
        <xdr:to>
          <xdr:col>20</xdr:col>
          <xdr:colOff>4533900</xdr:colOff>
          <xdr:row>32</xdr:row>
          <xdr:rowOff>219075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32</xdr:row>
          <xdr:rowOff>247650</xdr:rowOff>
        </xdr:from>
        <xdr:to>
          <xdr:col>20</xdr:col>
          <xdr:colOff>4524375</xdr:colOff>
          <xdr:row>32</xdr:row>
          <xdr:rowOff>438150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466725</xdr:rowOff>
        </xdr:from>
        <xdr:to>
          <xdr:col>20</xdr:col>
          <xdr:colOff>4533900</xdr:colOff>
          <xdr:row>32</xdr:row>
          <xdr:rowOff>657225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685800</xdr:rowOff>
        </xdr:from>
        <xdr:to>
          <xdr:col>20</xdr:col>
          <xdr:colOff>4533900</xdr:colOff>
          <xdr:row>32</xdr:row>
          <xdr:rowOff>885825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904875</xdr:rowOff>
        </xdr:from>
        <xdr:to>
          <xdr:col>20</xdr:col>
          <xdr:colOff>4533900</xdr:colOff>
          <xdr:row>32</xdr:row>
          <xdr:rowOff>1095375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32</xdr:row>
          <xdr:rowOff>28575</xdr:rowOff>
        </xdr:from>
        <xdr:to>
          <xdr:col>22</xdr:col>
          <xdr:colOff>4533900</xdr:colOff>
          <xdr:row>32</xdr:row>
          <xdr:rowOff>219075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32</xdr:row>
          <xdr:rowOff>238125</xdr:rowOff>
        </xdr:from>
        <xdr:to>
          <xdr:col>22</xdr:col>
          <xdr:colOff>4533900</xdr:colOff>
          <xdr:row>32</xdr:row>
          <xdr:rowOff>428625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32</xdr:row>
          <xdr:rowOff>447675</xdr:rowOff>
        </xdr:from>
        <xdr:to>
          <xdr:col>22</xdr:col>
          <xdr:colOff>4533900</xdr:colOff>
          <xdr:row>32</xdr:row>
          <xdr:rowOff>647700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32</xdr:row>
          <xdr:rowOff>657225</xdr:rowOff>
        </xdr:from>
        <xdr:to>
          <xdr:col>22</xdr:col>
          <xdr:colOff>4533900</xdr:colOff>
          <xdr:row>32</xdr:row>
          <xdr:rowOff>847725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32</xdr:row>
          <xdr:rowOff>857250</xdr:rowOff>
        </xdr:from>
        <xdr:to>
          <xdr:col>22</xdr:col>
          <xdr:colOff>4533900</xdr:colOff>
          <xdr:row>32</xdr:row>
          <xdr:rowOff>1047750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32</xdr:row>
          <xdr:rowOff>28575</xdr:rowOff>
        </xdr:from>
        <xdr:to>
          <xdr:col>24</xdr:col>
          <xdr:colOff>4533900</xdr:colOff>
          <xdr:row>32</xdr:row>
          <xdr:rowOff>219075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33</xdr:row>
          <xdr:rowOff>57150</xdr:rowOff>
        </xdr:from>
        <xdr:to>
          <xdr:col>8</xdr:col>
          <xdr:colOff>752475</xdr:colOff>
          <xdr:row>33</xdr:row>
          <xdr:rowOff>1133475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57150</xdr:rowOff>
        </xdr:from>
        <xdr:to>
          <xdr:col>9</xdr:col>
          <xdr:colOff>752475</xdr:colOff>
          <xdr:row>33</xdr:row>
          <xdr:rowOff>1133475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33</xdr:row>
          <xdr:rowOff>57150</xdr:rowOff>
        </xdr:from>
        <xdr:to>
          <xdr:col>10</xdr:col>
          <xdr:colOff>847725</xdr:colOff>
          <xdr:row>33</xdr:row>
          <xdr:rowOff>1133475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33</xdr:row>
          <xdr:rowOff>57150</xdr:rowOff>
        </xdr:from>
        <xdr:to>
          <xdr:col>14</xdr:col>
          <xdr:colOff>752475</xdr:colOff>
          <xdr:row>33</xdr:row>
          <xdr:rowOff>1133475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33</xdr:row>
          <xdr:rowOff>28575</xdr:rowOff>
        </xdr:from>
        <xdr:to>
          <xdr:col>18</xdr:col>
          <xdr:colOff>4533900</xdr:colOff>
          <xdr:row>33</xdr:row>
          <xdr:rowOff>219075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33</xdr:row>
          <xdr:rowOff>257175</xdr:rowOff>
        </xdr:from>
        <xdr:to>
          <xdr:col>18</xdr:col>
          <xdr:colOff>4533900</xdr:colOff>
          <xdr:row>33</xdr:row>
          <xdr:rowOff>457200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33</xdr:row>
          <xdr:rowOff>476250</xdr:rowOff>
        </xdr:from>
        <xdr:to>
          <xdr:col>18</xdr:col>
          <xdr:colOff>4524375</xdr:colOff>
          <xdr:row>33</xdr:row>
          <xdr:rowOff>666750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33</xdr:row>
          <xdr:rowOff>28575</xdr:rowOff>
        </xdr:from>
        <xdr:to>
          <xdr:col>20</xdr:col>
          <xdr:colOff>4533900</xdr:colOff>
          <xdr:row>33</xdr:row>
          <xdr:rowOff>219075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33</xdr:row>
          <xdr:rowOff>247650</xdr:rowOff>
        </xdr:from>
        <xdr:to>
          <xdr:col>20</xdr:col>
          <xdr:colOff>4524375</xdr:colOff>
          <xdr:row>33</xdr:row>
          <xdr:rowOff>438150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33</xdr:row>
          <xdr:rowOff>466725</xdr:rowOff>
        </xdr:from>
        <xdr:to>
          <xdr:col>20</xdr:col>
          <xdr:colOff>4533900</xdr:colOff>
          <xdr:row>33</xdr:row>
          <xdr:rowOff>657225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33</xdr:row>
          <xdr:rowOff>685800</xdr:rowOff>
        </xdr:from>
        <xdr:to>
          <xdr:col>20</xdr:col>
          <xdr:colOff>4533900</xdr:colOff>
          <xdr:row>33</xdr:row>
          <xdr:rowOff>885825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33</xdr:row>
          <xdr:rowOff>904875</xdr:rowOff>
        </xdr:from>
        <xdr:to>
          <xdr:col>20</xdr:col>
          <xdr:colOff>4533900</xdr:colOff>
          <xdr:row>33</xdr:row>
          <xdr:rowOff>1095375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33</xdr:row>
          <xdr:rowOff>28575</xdr:rowOff>
        </xdr:from>
        <xdr:to>
          <xdr:col>22</xdr:col>
          <xdr:colOff>4533900</xdr:colOff>
          <xdr:row>33</xdr:row>
          <xdr:rowOff>219075</xdr:rowOff>
        </xdr:to>
        <xdr:sp macro="" textlink="">
          <xdr:nvSpPr>
            <xdr:cNvPr id="2833" name="Check Box 785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33</xdr:row>
          <xdr:rowOff>238125</xdr:rowOff>
        </xdr:from>
        <xdr:to>
          <xdr:col>22</xdr:col>
          <xdr:colOff>4533900</xdr:colOff>
          <xdr:row>33</xdr:row>
          <xdr:rowOff>428625</xdr:rowOff>
        </xdr:to>
        <xdr:sp macro="" textlink="">
          <xdr:nvSpPr>
            <xdr:cNvPr id="2834" name="Check Box 786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33</xdr:row>
          <xdr:rowOff>447675</xdr:rowOff>
        </xdr:from>
        <xdr:to>
          <xdr:col>22</xdr:col>
          <xdr:colOff>4533900</xdr:colOff>
          <xdr:row>33</xdr:row>
          <xdr:rowOff>647700</xdr:rowOff>
        </xdr:to>
        <xdr:sp macro="" textlink="">
          <xdr:nvSpPr>
            <xdr:cNvPr id="2835" name="Check Box 787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33</xdr:row>
          <xdr:rowOff>657225</xdr:rowOff>
        </xdr:from>
        <xdr:to>
          <xdr:col>22</xdr:col>
          <xdr:colOff>4533900</xdr:colOff>
          <xdr:row>33</xdr:row>
          <xdr:rowOff>847725</xdr:rowOff>
        </xdr:to>
        <xdr:sp macro="" textlink="">
          <xdr:nvSpPr>
            <xdr:cNvPr id="2836" name="Check Box 788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33</xdr:row>
          <xdr:rowOff>857250</xdr:rowOff>
        </xdr:from>
        <xdr:to>
          <xdr:col>22</xdr:col>
          <xdr:colOff>4533900</xdr:colOff>
          <xdr:row>33</xdr:row>
          <xdr:rowOff>1047750</xdr:rowOff>
        </xdr:to>
        <xdr:sp macro="" textlink="">
          <xdr:nvSpPr>
            <xdr:cNvPr id="2837" name="Check Box 789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33</xdr:row>
          <xdr:rowOff>28575</xdr:rowOff>
        </xdr:from>
        <xdr:to>
          <xdr:col>24</xdr:col>
          <xdr:colOff>4533900</xdr:colOff>
          <xdr:row>33</xdr:row>
          <xdr:rowOff>219075</xdr:rowOff>
        </xdr:to>
        <xdr:sp macro="" textlink="">
          <xdr:nvSpPr>
            <xdr:cNvPr id="2838" name="Check Box 790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34</xdr:row>
          <xdr:rowOff>57150</xdr:rowOff>
        </xdr:from>
        <xdr:to>
          <xdr:col>8</xdr:col>
          <xdr:colOff>752475</xdr:colOff>
          <xdr:row>34</xdr:row>
          <xdr:rowOff>1133475</xdr:rowOff>
        </xdr:to>
        <xdr:sp macro="" textlink="">
          <xdr:nvSpPr>
            <xdr:cNvPr id="2844" name="Check Box 796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34</xdr:row>
          <xdr:rowOff>57150</xdr:rowOff>
        </xdr:from>
        <xdr:to>
          <xdr:col>9</xdr:col>
          <xdr:colOff>752475</xdr:colOff>
          <xdr:row>34</xdr:row>
          <xdr:rowOff>1133475</xdr:rowOff>
        </xdr:to>
        <xdr:sp macro="" textlink="">
          <xdr:nvSpPr>
            <xdr:cNvPr id="2845" name="Check Box 797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34</xdr:row>
          <xdr:rowOff>57150</xdr:rowOff>
        </xdr:from>
        <xdr:to>
          <xdr:col>10</xdr:col>
          <xdr:colOff>847725</xdr:colOff>
          <xdr:row>34</xdr:row>
          <xdr:rowOff>1133475</xdr:rowOff>
        </xdr:to>
        <xdr:sp macro="" textlink="">
          <xdr:nvSpPr>
            <xdr:cNvPr id="2846" name="Check Box 798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34</xdr:row>
          <xdr:rowOff>57150</xdr:rowOff>
        </xdr:from>
        <xdr:to>
          <xdr:col>14</xdr:col>
          <xdr:colOff>752475</xdr:colOff>
          <xdr:row>34</xdr:row>
          <xdr:rowOff>1133475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34</xdr:row>
          <xdr:rowOff>28575</xdr:rowOff>
        </xdr:from>
        <xdr:to>
          <xdr:col>18</xdr:col>
          <xdr:colOff>4533900</xdr:colOff>
          <xdr:row>34</xdr:row>
          <xdr:rowOff>219075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34</xdr:row>
          <xdr:rowOff>257175</xdr:rowOff>
        </xdr:from>
        <xdr:to>
          <xdr:col>18</xdr:col>
          <xdr:colOff>4533900</xdr:colOff>
          <xdr:row>34</xdr:row>
          <xdr:rowOff>457200</xdr:rowOff>
        </xdr:to>
        <xdr:sp macro="" textlink="">
          <xdr:nvSpPr>
            <xdr:cNvPr id="2850" name="Check Box 802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34</xdr:row>
          <xdr:rowOff>476250</xdr:rowOff>
        </xdr:from>
        <xdr:to>
          <xdr:col>18</xdr:col>
          <xdr:colOff>4524375</xdr:colOff>
          <xdr:row>34</xdr:row>
          <xdr:rowOff>666750</xdr:rowOff>
        </xdr:to>
        <xdr:sp macro="" textlink="">
          <xdr:nvSpPr>
            <xdr:cNvPr id="2851" name="Check Box 803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28575</xdr:rowOff>
        </xdr:from>
        <xdr:to>
          <xdr:col>20</xdr:col>
          <xdr:colOff>4533900</xdr:colOff>
          <xdr:row>34</xdr:row>
          <xdr:rowOff>219075</xdr:rowOff>
        </xdr:to>
        <xdr:sp macro="" textlink="">
          <xdr:nvSpPr>
            <xdr:cNvPr id="2852" name="Check Box 804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247650</xdr:rowOff>
        </xdr:from>
        <xdr:to>
          <xdr:col>20</xdr:col>
          <xdr:colOff>4524375</xdr:colOff>
          <xdr:row>34</xdr:row>
          <xdr:rowOff>438150</xdr:rowOff>
        </xdr:to>
        <xdr:sp macro="" textlink="">
          <xdr:nvSpPr>
            <xdr:cNvPr id="2853" name="Check Box 805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466725</xdr:rowOff>
        </xdr:from>
        <xdr:to>
          <xdr:col>20</xdr:col>
          <xdr:colOff>4533900</xdr:colOff>
          <xdr:row>34</xdr:row>
          <xdr:rowOff>657225</xdr:rowOff>
        </xdr:to>
        <xdr:sp macro="" textlink="">
          <xdr:nvSpPr>
            <xdr:cNvPr id="2854" name="Check Box 806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685800</xdr:rowOff>
        </xdr:from>
        <xdr:to>
          <xdr:col>20</xdr:col>
          <xdr:colOff>4533900</xdr:colOff>
          <xdr:row>34</xdr:row>
          <xdr:rowOff>885825</xdr:rowOff>
        </xdr:to>
        <xdr:sp macro="" textlink="">
          <xdr:nvSpPr>
            <xdr:cNvPr id="2855" name="Check Box 807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904875</xdr:rowOff>
        </xdr:from>
        <xdr:to>
          <xdr:col>20</xdr:col>
          <xdr:colOff>4533900</xdr:colOff>
          <xdr:row>34</xdr:row>
          <xdr:rowOff>1095375</xdr:rowOff>
        </xdr:to>
        <xdr:sp macro="" textlink="">
          <xdr:nvSpPr>
            <xdr:cNvPr id="2856" name="Check Box 808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28575</xdr:rowOff>
        </xdr:from>
        <xdr:to>
          <xdr:col>22</xdr:col>
          <xdr:colOff>4533900</xdr:colOff>
          <xdr:row>34</xdr:row>
          <xdr:rowOff>219075</xdr:rowOff>
        </xdr:to>
        <xdr:sp macro="" textlink="">
          <xdr:nvSpPr>
            <xdr:cNvPr id="2857" name="Check Box 809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238125</xdr:rowOff>
        </xdr:from>
        <xdr:to>
          <xdr:col>22</xdr:col>
          <xdr:colOff>4533900</xdr:colOff>
          <xdr:row>34</xdr:row>
          <xdr:rowOff>428625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447675</xdr:rowOff>
        </xdr:from>
        <xdr:to>
          <xdr:col>22</xdr:col>
          <xdr:colOff>4533900</xdr:colOff>
          <xdr:row>34</xdr:row>
          <xdr:rowOff>647700</xdr:rowOff>
        </xdr:to>
        <xdr:sp macro="" textlink="">
          <xdr:nvSpPr>
            <xdr:cNvPr id="2859" name="Check Box 811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657225</xdr:rowOff>
        </xdr:from>
        <xdr:to>
          <xdr:col>22</xdr:col>
          <xdr:colOff>4533900</xdr:colOff>
          <xdr:row>34</xdr:row>
          <xdr:rowOff>847725</xdr:rowOff>
        </xdr:to>
        <xdr:sp macro="" textlink="">
          <xdr:nvSpPr>
            <xdr:cNvPr id="2860" name="Check Box 812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857250</xdr:rowOff>
        </xdr:from>
        <xdr:to>
          <xdr:col>22</xdr:col>
          <xdr:colOff>4533900</xdr:colOff>
          <xdr:row>34</xdr:row>
          <xdr:rowOff>1047750</xdr:rowOff>
        </xdr:to>
        <xdr:sp macro="" textlink="">
          <xdr:nvSpPr>
            <xdr:cNvPr id="2861" name="Check Box 813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34</xdr:row>
          <xdr:rowOff>28575</xdr:rowOff>
        </xdr:from>
        <xdr:to>
          <xdr:col>24</xdr:col>
          <xdr:colOff>4533900</xdr:colOff>
          <xdr:row>34</xdr:row>
          <xdr:rowOff>219075</xdr:rowOff>
        </xdr:to>
        <xdr:sp macro="" textlink="">
          <xdr:nvSpPr>
            <xdr:cNvPr id="2862" name="Check Box 814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57150</xdr:rowOff>
        </xdr:from>
        <xdr:to>
          <xdr:col>8</xdr:col>
          <xdr:colOff>752475</xdr:colOff>
          <xdr:row>35</xdr:row>
          <xdr:rowOff>1133475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57150</xdr:rowOff>
        </xdr:from>
        <xdr:to>
          <xdr:col>9</xdr:col>
          <xdr:colOff>752475</xdr:colOff>
          <xdr:row>35</xdr:row>
          <xdr:rowOff>1133475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35</xdr:row>
          <xdr:rowOff>57150</xdr:rowOff>
        </xdr:from>
        <xdr:to>
          <xdr:col>10</xdr:col>
          <xdr:colOff>847725</xdr:colOff>
          <xdr:row>35</xdr:row>
          <xdr:rowOff>1133475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35</xdr:row>
          <xdr:rowOff>57150</xdr:rowOff>
        </xdr:from>
        <xdr:to>
          <xdr:col>14</xdr:col>
          <xdr:colOff>752475</xdr:colOff>
          <xdr:row>35</xdr:row>
          <xdr:rowOff>1133475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35</xdr:row>
          <xdr:rowOff>28575</xdr:rowOff>
        </xdr:from>
        <xdr:to>
          <xdr:col>18</xdr:col>
          <xdr:colOff>4533900</xdr:colOff>
          <xdr:row>35</xdr:row>
          <xdr:rowOff>219075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35</xdr:row>
          <xdr:rowOff>257175</xdr:rowOff>
        </xdr:from>
        <xdr:to>
          <xdr:col>18</xdr:col>
          <xdr:colOff>4533900</xdr:colOff>
          <xdr:row>35</xdr:row>
          <xdr:rowOff>457200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35</xdr:row>
          <xdr:rowOff>476250</xdr:rowOff>
        </xdr:from>
        <xdr:to>
          <xdr:col>18</xdr:col>
          <xdr:colOff>4524375</xdr:colOff>
          <xdr:row>35</xdr:row>
          <xdr:rowOff>666750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28575</xdr:rowOff>
        </xdr:from>
        <xdr:to>
          <xdr:col>20</xdr:col>
          <xdr:colOff>4533900</xdr:colOff>
          <xdr:row>35</xdr:row>
          <xdr:rowOff>219075</xdr:rowOff>
        </xdr:to>
        <xdr:sp macro="" textlink="">
          <xdr:nvSpPr>
            <xdr:cNvPr id="2876" name="Check Box 828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247650</xdr:rowOff>
        </xdr:from>
        <xdr:to>
          <xdr:col>20</xdr:col>
          <xdr:colOff>4524375</xdr:colOff>
          <xdr:row>35</xdr:row>
          <xdr:rowOff>438150</xdr:rowOff>
        </xdr:to>
        <xdr:sp macro="" textlink="">
          <xdr:nvSpPr>
            <xdr:cNvPr id="2877" name="Check Box 829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466725</xdr:rowOff>
        </xdr:from>
        <xdr:to>
          <xdr:col>20</xdr:col>
          <xdr:colOff>4533900</xdr:colOff>
          <xdr:row>35</xdr:row>
          <xdr:rowOff>657225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685800</xdr:rowOff>
        </xdr:from>
        <xdr:to>
          <xdr:col>20</xdr:col>
          <xdr:colOff>4533900</xdr:colOff>
          <xdr:row>35</xdr:row>
          <xdr:rowOff>885825</xdr:rowOff>
        </xdr:to>
        <xdr:sp macro="" textlink="">
          <xdr:nvSpPr>
            <xdr:cNvPr id="2879" name="Check Box 831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904875</xdr:rowOff>
        </xdr:from>
        <xdr:to>
          <xdr:col>20</xdr:col>
          <xdr:colOff>4533900</xdr:colOff>
          <xdr:row>35</xdr:row>
          <xdr:rowOff>1095375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28575</xdr:rowOff>
        </xdr:from>
        <xdr:to>
          <xdr:col>22</xdr:col>
          <xdr:colOff>4533900</xdr:colOff>
          <xdr:row>35</xdr:row>
          <xdr:rowOff>219075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238125</xdr:rowOff>
        </xdr:from>
        <xdr:to>
          <xdr:col>22</xdr:col>
          <xdr:colOff>4533900</xdr:colOff>
          <xdr:row>35</xdr:row>
          <xdr:rowOff>428625</xdr:rowOff>
        </xdr:to>
        <xdr:sp macro="" textlink="">
          <xdr:nvSpPr>
            <xdr:cNvPr id="2882" name="Check Box 834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447675</xdr:rowOff>
        </xdr:from>
        <xdr:to>
          <xdr:col>22</xdr:col>
          <xdr:colOff>4533900</xdr:colOff>
          <xdr:row>35</xdr:row>
          <xdr:rowOff>647700</xdr:rowOff>
        </xdr:to>
        <xdr:sp macro="" textlink="">
          <xdr:nvSpPr>
            <xdr:cNvPr id="2883" name="Check Box 835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657225</xdr:rowOff>
        </xdr:from>
        <xdr:to>
          <xdr:col>22</xdr:col>
          <xdr:colOff>4533900</xdr:colOff>
          <xdr:row>35</xdr:row>
          <xdr:rowOff>847725</xdr:rowOff>
        </xdr:to>
        <xdr:sp macro="" textlink="">
          <xdr:nvSpPr>
            <xdr:cNvPr id="2884" name="Check Box 836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857250</xdr:rowOff>
        </xdr:from>
        <xdr:to>
          <xdr:col>22</xdr:col>
          <xdr:colOff>4533900</xdr:colOff>
          <xdr:row>35</xdr:row>
          <xdr:rowOff>1047750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28575</xdr:rowOff>
        </xdr:from>
        <xdr:to>
          <xdr:col>24</xdr:col>
          <xdr:colOff>4533900</xdr:colOff>
          <xdr:row>35</xdr:row>
          <xdr:rowOff>219075</xdr:rowOff>
        </xdr:to>
        <xdr:sp macro="" textlink="">
          <xdr:nvSpPr>
            <xdr:cNvPr id="2886" name="Check Box 838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36</xdr:row>
          <xdr:rowOff>57150</xdr:rowOff>
        </xdr:from>
        <xdr:to>
          <xdr:col>8</xdr:col>
          <xdr:colOff>752475</xdr:colOff>
          <xdr:row>36</xdr:row>
          <xdr:rowOff>1133475</xdr:rowOff>
        </xdr:to>
        <xdr:sp macro="" textlink="">
          <xdr:nvSpPr>
            <xdr:cNvPr id="2892" name="Check Box 844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36</xdr:row>
          <xdr:rowOff>57150</xdr:rowOff>
        </xdr:from>
        <xdr:to>
          <xdr:col>9</xdr:col>
          <xdr:colOff>752475</xdr:colOff>
          <xdr:row>36</xdr:row>
          <xdr:rowOff>1133475</xdr:rowOff>
        </xdr:to>
        <xdr:sp macro="" textlink="">
          <xdr:nvSpPr>
            <xdr:cNvPr id="2893" name="Check Box 845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57150</xdr:rowOff>
        </xdr:from>
        <xdr:to>
          <xdr:col>10</xdr:col>
          <xdr:colOff>847725</xdr:colOff>
          <xdr:row>36</xdr:row>
          <xdr:rowOff>1133475</xdr:rowOff>
        </xdr:to>
        <xdr:sp macro="" textlink="">
          <xdr:nvSpPr>
            <xdr:cNvPr id="2894" name="Check Box 846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36</xdr:row>
          <xdr:rowOff>57150</xdr:rowOff>
        </xdr:from>
        <xdr:to>
          <xdr:col>14</xdr:col>
          <xdr:colOff>752475</xdr:colOff>
          <xdr:row>36</xdr:row>
          <xdr:rowOff>1133475</xdr:rowOff>
        </xdr:to>
        <xdr:sp macro="" textlink="">
          <xdr:nvSpPr>
            <xdr:cNvPr id="2895" name="Check Box 847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36</xdr:row>
          <xdr:rowOff>28575</xdr:rowOff>
        </xdr:from>
        <xdr:to>
          <xdr:col>18</xdr:col>
          <xdr:colOff>4533900</xdr:colOff>
          <xdr:row>36</xdr:row>
          <xdr:rowOff>219075</xdr:rowOff>
        </xdr:to>
        <xdr:sp macro="" textlink="">
          <xdr:nvSpPr>
            <xdr:cNvPr id="2897" name="Check Box 849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36</xdr:row>
          <xdr:rowOff>257175</xdr:rowOff>
        </xdr:from>
        <xdr:to>
          <xdr:col>18</xdr:col>
          <xdr:colOff>4533900</xdr:colOff>
          <xdr:row>36</xdr:row>
          <xdr:rowOff>457200</xdr:rowOff>
        </xdr:to>
        <xdr:sp macro="" textlink="">
          <xdr:nvSpPr>
            <xdr:cNvPr id="2898" name="Check Box 850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</xdr:row>
          <xdr:rowOff>476250</xdr:rowOff>
        </xdr:from>
        <xdr:to>
          <xdr:col>18</xdr:col>
          <xdr:colOff>4524375</xdr:colOff>
          <xdr:row>36</xdr:row>
          <xdr:rowOff>666750</xdr:rowOff>
        </xdr:to>
        <xdr:sp macro="" textlink="">
          <xdr:nvSpPr>
            <xdr:cNvPr id="2899" name="Check Box 851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36</xdr:row>
          <xdr:rowOff>28575</xdr:rowOff>
        </xdr:from>
        <xdr:to>
          <xdr:col>20</xdr:col>
          <xdr:colOff>4533900</xdr:colOff>
          <xdr:row>36</xdr:row>
          <xdr:rowOff>219075</xdr:rowOff>
        </xdr:to>
        <xdr:sp macro="" textlink="">
          <xdr:nvSpPr>
            <xdr:cNvPr id="2900" name="Check Box 852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36</xdr:row>
          <xdr:rowOff>247650</xdr:rowOff>
        </xdr:from>
        <xdr:to>
          <xdr:col>20</xdr:col>
          <xdr:colOff>4524375</xdr:colOff>
          <xdr:row>36</xdr:row>
          <xdr:rowOff>438150</xdr:rowOff>
        </xdr:to>
        <xdr:sp macro="" textlink="">
          <xdr:nvSpPr>
            <xdr:cNvPr id="2901" name="Check Box 853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36</xdr:row>
          <xdr:rowOff>466725</xdr:rowOff>
        </xdr:from>
        <xdr:to>
          <xdr:col>20</xdr:col>
          <xdr:colOff>4533900</xdr:colOff>
          <xdr:row>36</xdr:row>
          <xdr:rowOff>657225</xdr:rowOff>
        </xdr:to>
        <xdr:sp macro="" textlink="">
          <xdr:nvSpPr>
            <xdr:cNvPr id="2902" name="Check Box 854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36</xdr:row>
          <xdr:rowOff>685800</xdr:rowOff>
        </xdr:from>
        <xdr:to>
          <xdr:col>20</xdr:col>
          <xdr:colOff>4533900</xdr:colOff>
          <xdr:row>36</xdr:row>
          <xdr:rowOff>885825</xdr:rowOff>
        </xdr:to>
        <xdr:sp macro="" textlink="">
          <xdr:nvSpPr>
            <xdr:cNvPr id="2903" name="Check Box 855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36</xdr:row>
          <xdr:rowOff>904875</xdr:rowOff>
        </xdr:from>
        <xdr:to>
          <xdr:col>20</xdr:col>
          <xdr:colOff>4533900</xdr:colOff>
          <xdr:row>36</xdr:row>
          <xdr:rowOff>1095375</xdr:rowOff>
        </xdr:to>
        <xdr:sp macro="" textlink="">
          <xdr:nvSpPr>
            <xdr:cNvPr id="2904" name="Check Box 856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36</xdr:row>
          <xdr:rowOff>28575</xdr:rowOff>
        </xdr:from>
        <xdr:to>
          <xdr:col>22</xdr:col>
          <xdr:colOff>4533900</xdr:colOff>
          <xdr:row>36</xdr:row>
          <xdr:rowOff>219075</xdr:rowOff>
        </xdr:to>
        <xdr:sp macro="" textlink="">
          <xdr:nvSpPr>
            <xdr:cNvPr id="2905" name="Check Box 857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36</xdr:row>
          <xdr:rowOff>238125</xdr:rowOff>
        </xdr:from>
        <xdr:to>
          <xdr:col>22</xdr:col>
          <xdr:colOff>4533900</xdr:colOff>
          <xdr:row>36</xdr:row>
          <xdr:rowOff>428625</xdr:rowOff>
        </xdr:to>
        <xdr:sp macro="" textlink="">
          <xdr:nvSpPr>
            <xdr:cNvPr id="2906" name="Check Box 858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36</xdr:row>
          <xdr:rowOff>447675</xdr:rowOff>
        </xdr:from>
        <xdr:to>
          <xdr:col>22</xdr:col>
          <xdr:colOff>4533900</xdr:colOff>
          <xdr:row>36</xdr:row>
          <xdr:rowOff>647700</xdr:rowOff>
        </xdr:to>
        <xdr:sp macro="" textlink="">
          <xdr:nvSpPr>
            <xdr:cNvPr id="2907" name="Check Box 859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36</xdr:row>
          <xdr:rowOff>657225</xdr:rowOff>
        </xdr:from>
        <xdr:to>
          <xdr:col>22</xdr:col>
          <xdr:colOff>4533900</xdr:colOff>
          <xdr:row>36</xdr:row>
          <xdr:rowOff>847725</xdr:rowOff>
        </xdr:to>
        <xdr:sp macro="" textlink="">
          <xdr:nvSpPr>
            <xdr:cNvPr id="2908" name="Check Box 860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36</xdr:row>
          <xdr:rowOff>857250</xdr:rowOff>
        </xdr:from>
        <xdr:to>
          <xdr:col>22</xdr:col>
          <xdr:colOff>4533900</xdr:colOff>
          <xdr:row>36</xdr:row>
          <xdr:rowOff>1047750</xdr:rowOff>
        </xdr:to>
        <xdr:sp macro="" textlink="">
          <xdr:nvSpPr>
            <xdr:cNvPr id="2909" name="Check Box 861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36</xdr:row>
          <xdr:rowOff>28575</xdr:rowOff>
        </xdr:from>
        <xdr:to>
          <xdr:col>24</xdr:col>
          <xdr:colOff>4533900</xdr:colOff>
          <xdr:row>36</xdr:row>
          <xdr:rowOff>219075</xdr:rowOff>
        </xdr:to>
        <xdr:sp macro="" textlink="">
          <xdr:nvSpPr>
            <xdr:cNvPr id="2910" name="Check Box 862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57150</xdr:rowOff>
        </xdr:from>
        <xdr:to>
          <xdr:col>8</xdr:col>
          <xdr:colOff>752475</xdr:colOff>
          <xdr:row>37</xdr:row>
          <xdr:rowOff>1133475</xdr:rowOff>
        </xdr:to>
        <xdr:sp macro="" textlink="">
          <xdr:nvSpPr>
            <xdr:cNvPr id="2916" name="Check Box 868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37</xdr:row>
          <xdr:rowOff>57150</xdr:rowOff>
        </xdr:from>
        <xdr:to>
          <xdr:col>9</xdr:col>
          <xdr:colOff>752475</xdr:colOff>
          <xdr:row>37</xdr:row>
          <xdr:rowOff>1133475</xdr:rowOff>
        </xdr:to>
        <xdr:sp macro="" textlink="">
          <xdr:nvSpPr>
            <xdr:cNvPr id="2917" name="Check Box 869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57150</xdr:rowOff>
        </xdr:from>
        <xdr:to>
          <xdr:col>10</xdr:col>
          <xdr:colOff>847725</xdr:colOff>
          <xdr:row>37</xdr:row>
          <xdr:rowOff>1133475</xdr:rowOff>
        </xdr:to>
        <xdr:sp macro="" textlink="">
          <xdr:nvSpPr>
            <xdr:cNvPr id="2918" name="Check Box 870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37</xdr:row>
          <xdr:rowOff>57150</xdr:rowOff>
        </xdr:from>
        <xdr:to>
          <xdr:col>14</xdr:col>
          <xdr:colOff>752475</xdr:colOff>
          <xdr:row>37</xdr:row>
          <xdr:rowOff>1133475</xdr:rowOff>
        </xdr:to>
        <xdr:sp macro="" textlink="">
          <xdr:nvSpPr>
            <xdr:cNvPr id="2919" name="Check Box 871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28575</xdr:rowOff>
        </xdr:from>
        <xdr:to>
          <xdr:col>18</xdr:col>
          <xdr:colOff>4533900</xdr:colOff>
          <xdr:row>37</xdr:row>
          <xdr:rowOff>219075</xdr:rowOff>
        </xdr:to>
        <xdr:sp macro="" textlink="">
          <xdr:nvSpPr>
            <xdr:cNvPr id="2921" name="Check Box 873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257175</xdr:rowOff>
        </xdr:from>
        <xdr:to>
          <xdr:col>18</xdr:col>
          <xdr:colOff>4533900</xdr:colOff>
          <xdr:row>37</xdr:row>
          <xdr:rowOff>457200</xdr:rowOff>
        </xdr:to>
        <xdr:sp macro="" textlink="">
          <xdr:nvSpPr>
            <xdr:cNvPr id="2922" name="Check Box 874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37</xdr:row>
          <xdr:rowOff>476250</xdr:rowOff>
        </xdr:from>
        <xdr:to>
          <xdr:col>18</xdr:col>
          <xdr:colOff>4524375</xdr:colOff>
          <xdr:row>37</xdr:row>
          <xdr:rowOff>666750</xdr:rowOff>
        </xdr:to>
        <xdr:sp macro="" textlink="">
          <xdr:nvSpPr>
            <xdr:cNvPr id="2923" name="Check Box 875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37</xdr:row>
          <xdr:rowOff>28575</xdr:rowOff>
        </xdr:from>
        <xdr:to>
          <xdr:col>20</xdr:col>
          <xdr:colOff>4533900</xdr:colOff>
          <xdr:row>37</xdr:row>
          <xdr:rowOff>219075</xdr:rowOff>
        </xdr:to>
        <xdr:sp macro="" textlink="">
          <xdr:nvSpPr>
            <xdr:cNvPr id="2924" name="Check Box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37</xdr:row>
          <xdr:rowOff>247650</xdr:rowOff>
        </xdr:from>
        <xdr:to>
          <xdr:col>20</xdr:col>
          <xdr:colOff>4524375</xdr:colOff>
          <xdr:row>37</xdr:row>
          <xdr:rowOff>438150</xdr:rowOff>
        </xdr:to>
        <xdr:sp macro="" textlink="">
          <xdr:nvSpPr>
            <xdr:cNvPr id="2925" name="Check Box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37</xdr:row>
          <xdr:rowOff>466725</xdr:rowOff>
        </xdr:from>
        <xdr:to>
          <xdr:col>20</xdr:col>
          <xdr:colOff>4533900</xdr:colOff>
          <xdr:row>37</xdr:row>
          <xdr:rowOff>657225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37</xdr:row>
          <xdr:rowOff>685800</xdr:rowOff>
        </xdr:from>
        <xdr:to>
          <xdr:col>20</xdr:col>
          <xdr:colOff>4533900</xdr:colOff>
          <xdr:row>37</xdr:row>
          <xdr:rowOff>885825</xdr:rowOff>
        </xdr:to>
        <xdr:sp macro="" textlink="">
          <xdr:nvSpPr>
            <xdr:cNvPr id="2927" name="Check Box 879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37</xdr:row>
          <xdr:rowOff>904875</xdr:rowOff>
        </xdr:from>
        <xdr:to>
          <xdr:col>20</xdr:col>
          <xdr:colOff>4533900</xdr:colOff>
          <xdr:row>37</xdr:row>
          <xdr:rowOff>1095375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28575</xdr:rowOff>
        </xdr:from>
        <xdr:to>
          <xdr:col>22</xdr:col>
          <xdr:colOff>4533900</xdr:colOff>
          <xdr:row>37</xdr:row>
          <xdr:rowOff>219075</xdr:rowOff>
        </xdr:to>
        <xdr:sp macro="" textlink="">
          <xdr:nvSpPr>
            <xdr:cNvPr id="2929" name="Check Box 881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238125</xdr:rowOff>
        </xdr:from>
        <xdr:to>
          <xdr:col>22</xdr:col>
          <xdr:colOff>4533900</xdr:colOff>
          <xdr:row>37</xdr:row>
          <xdr:rowOff>428625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447675</xdr:rowOff>
        </xdr:from>
        <xdr:to>
          <xdr:col>22</xdr:col>
          <xdr:colOff>4533900</xdr:colOff>
          <xdr:row>37</xdr:row>
          <xdr:rowOff>647700</xdr:rowOff>
        </xdr:to>
        <xdr:sp macro="" textlink="">
          <xdr:nvSpPr>
            <xdr:cNvPr id="2931" name="Check Box 883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657225</xdr:rowOff>
        </xdr:from>
        <xdr:to>
          <xdr:col>22</xdr:col>
          <xdr:colOff>4533900</xdr:colOff>
          <xdr:row>37</xdr:row>
          <xdr:rowOff>847725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857250</xdr:rowOff>
        </xdr:from>
        <xdr:to>
          <xdr:col>22</xdr:col>
          <xdr:colOff>4533900</xdr:colOff>
          <xdr:row>37</xdr:row>
          <xdr:rowOff>1047750</xdr:rowOff>
        </xdr:to>
        <xdr:sp macro="" textlink="">
          <xdr:nvSpPr>
            <xdr:cNvPr id="2933" name="Check Box 885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37</xdr:row>
          <xdr:rowOff>28575</xdr:rowOff>
        </xdr:from>
        <xdr:to>
          <xdr:col>24</xdr:col>
          <xdr:colOff>4533900</xdr:colOff>
          <xdr:row>37</xdr:row>
          <xdr:rowOff>219075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57150</xdr:rowOff>
        </xdr:from>
        <xdr:to>
          <xdr:col>8</xdr:col>
          <xdr:colOff>752475</xdr:colOff>
          <xdr:row>38</xdr:row>
          <xdr:rowOff>1133475</xdr:rowOff>
        </xdr:to>
        <xdr:sp macro="" textlink="">
          <xdr:nvSpPr>
            <xdr:cNvPr id="2940" name="Check Box 892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38</xdr:row>
          <xdr:rowOff>57150</xdr:rowOff>
        </xdr:from>
        <xdr:to>
          <xdr:col>9</xdr:col>
          <xdr:colOff>752475</xdr:colOff>
          <xdr:row>38</xdr:row>
          <xdr:rowOff>1133475</xdr:rowOff>
        </xdr:to>
        <xdr:sp macro="" textlink="">
          <xdr:nvSpPr>
            <xdr:cNvPr id="2941" name="Check Box 893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38</xdr:row>
          <xdr:rowOff>57150</xdr:rowOff>
        </xdr:from>
        <xdr:to>
          <xdr:col>10</xdr:col>
          <xdr:colOff>847725</xdr:colOff>
          <xdr:row>38</xdr:row>
          <xdr:rowOff>1133475</xdr:rowOff>
        </xdr:to>
        <xdr:sp macro="" textlink="">
          <xdr:nvSpPr>
            <xdr:cNvPr id="2942" name="Check Box 894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38</xdr:row>
          <xdr:rowOff>57150</xdr:rowOff>
        </xdr:from>
        <xdr:to>
          <xdr:col>14</xdr:col>
          <xdr:colOff>752475</xdr:colOff>
          <xdr:row>38</xdr:row>
          <xdr:rowOff>1133475</xdr:rowOff>
        </xdr:to>
        <xdr:sp macro="" textlink="">
          <xdr:nvSpPr>
            <xdr:cNvPr id="2943" name="Check Box 895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28575</xdr:rowOff>
        </xdr:from>
        <xdr:to>
          <xdr:col>18</xdr:col>
          <xdr:colOff>4533900</xdr:colOff>
          <xdr:row>38</xdr:row>
          <xdr:rowOff>219075</xdr:rowOff>
        </xdr:to>
        <xdr:sp macro="" textlink="">
          <xdr:nvSpPr>
            <xdr:cNvPr id="2945" name="Check Box 897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257175</xdr:rowOff>
        </xdr:from>
        <xdr:to>
          <xdr:col>18</xdr:col>
          <xdr:colOff>4533900</xdr:colOff>
          <xdr:row>38</xdr:row>
          <xdr:rowOff>457200</xdr:rowOff>
        </xdr:to>
        <xdr:sp macro="" textlink="">
          <xdr:nvSpPr>
            <xdr:cNvPr id="2946" name="Check Box 898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38</xdr:row>
          <xdr:rowOff>476250</xdr:rowOff>
        </xdr:from>
        <xdr:to>
          <xdr:col>18</xdr:col>
          <xdr:colOff>4524375</xdr:colOff>
          <xdr:row>38</xdr:row>
          <xdr:rowOff>666750</xdr:rowOff>
        </xdr:to>
        <xdr:sp macro="" textlink="">
          <xdr:nvSpPr>
            <xdr:cNvPr id="2947" name="Check Box 899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38</xdr:row>
          <xdr:rowOff>28575</xdr:rowOff>
        </xdr:from>
        <xdr:to>
          <xdr:col>20</xdr:col>
          <xdr:colOff>4533900</xdr:colOff>
          <xdr:row>38</xdr:row>
          <xdr:rowOff>219075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38</xdr:row>
          <xdr:rowOff>247650</xdr:rowOff>
        </xdr:from>
        <xdr:to>
          <xdr:col>20</xdr:col>
          <xdr:colOff>4524375</xdr:colOff>
          <xdr:row>38</xdr:row>
          <xdr:rowOff>438150</xdr:rowOff>
        </xdr:to>
        <xdr:sp macro="" textlink="">
          <xdr:nvSpPr>
            <xdr:cNvPr id="2949" name="Check Box 901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38</xdr:row>
          <xdr:rowOff>466725</xdr:rowOff>
        </xdr:from>
        <xdr:to>
          <xdr:col>20</xdr:col>
          <xdr:colOff>4533900</xdr:colOff>
          <xdr:row>38</xdr:row>
          <xdr:rowOff>657225</xdr:rowOff>
        </xdr:to>
        <xdr:sp macro="" textlink="">
          <xdr:nvSpPr>
            <xdr:cNvPr id="2950" name="Check Box 902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38</xdr:row>
          <xdr:rowOff>685800</xdr:rowOff>
        </xdr:from>
        <xdr:to>
          <xdr:col>20</xdr:col>
          <xdr:colOff>4533900</xdr:colOff>
          <xdr:row>38</xdr:row>
          <xdr:rowOff>885825</xdr:rowOff>
        </xdr:to>
        <xdr:sp macro="" textlink="">
          <xdr:nvSpPr>
            <xdr:cNvPr id="2951" name="Check Box 903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38</xdr:row>
          <xdr:rowOff>904875</xdr:rowOff>
        </xdr:from>
        <xdr:to>
          <xdr:col>20</xdr:col>
          <xdr:colOff>4533900</xdr:colOff>
          <xdr:row>38</xdr:row>
          <xdr:rowOff>1095375</xdr:rowOff>
        </xdr:to>
        <xdr:sp macro="" textlink="">
          <xdr:nvSpPr>
            <xdr:cNvPr id="2952" name="Check Box 904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28575</xdr:rowOff>
        </xdr:from>
        <xdr:to>
          <xdr:col>22</xdr:col>
          <xdr:colOff>4533900</xdr:colOff>
          <xdr:row>38</xdr:row>
          <xdr:rowOff>219075</xdr:rowOff>
        </xdr:to>
        <xdr:sp macro="" textlink="">
          <xdr:nvSpPr>
            <xdr:cNvPr id="2953" name="Check Box 905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238125</xdr:rowOff>
        </xdr:from>
        <xdr:to>
          <xdr:col>22</xdr:col>
          <xdr:colOff>4533900</xdr:colOff>
          <xdr:row>38</xdr:row>
          <xdr:rowOff>428625</xdr:rowOff>
        </xdr:to>
        <xdr:sp macro="" textlink="">
          <xdr:nvSpPr>
            <xdr:cNvPr id="2954" name="Check Box 906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447675</xdr:rowOff>
        </xdr:from>
        <xdr:to>
          <xdr:col>22</xdr:col>
          <xdr:colOff>4533900</xdr:colOff>
          <xdr:row>38</xdr:row>
          <xdr:rowOff>647700</xdr:rowOff>
        </xdr:to>
        <xdr:sp macro="" textlink="">
          <xdr:nvSpPr>
            <xdr:cNvPr id="2955" name="Check Box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657225</xdr:rowOff>
        </xdr:from>
        <xdr:to>
          <xdr:col>22</xdr:col>
          <xdr:colOff>4533900</xdr:colOff>
          <xdr:row>38</xdr:row>
          <xdr:rowOff>847725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857250</xdr:rowOff>
        </xdr:from>
        <xdr:to>
          <xdr:col>22</xdr:col>
          <xdr:colOff>4533900</xdr:colOff>
          <xdr:row>38</xdr:row>
          <xdr:rowOff>1047750</xdr:rowOff>
        </xdr:to>
        <xdr:sp macro="" textlink="">
          <xdr:nvSpPr>
            <xdr:cNvPr id="2957" name="Check Box 909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38</xdr:row>
          <xdr:rowOff>28575</xdr:rowOff>
        </xdr:from>
        <xdr:to>
          <xdr:col>24</xdr:col>
          <xdr:colOff>4533900</xdr:colOff>
          <xdr:row>38</xdr:row>
          <xdr:rowOff>219075</xdr:rowOff>
        </xdr:to>
        <xdr:sp macro="" textlink="">
          <xdr:nvSpPr>
            <xdr:cNvPr id="2958" name="Check Box 910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57150</xdr:rowOff>
        </xdr:from>
        <xdr:to>
          <xdr:col>8</xdr:col>
          <xdr:colOff>752475</xdr:colOff>
          <xdr:row>39</xdr:row>
          <xdr:rowOff>1133475</xdr:rowOff>
        </xdr:to>
        <xdr:sp macro="" textlink="">
          <xdr:nvSpPr>
            <xdr:cNvPr id="2964" name="Check Box 916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57150</xdr:rowOff>
        </xdr:from>
        <xdr:to>
          <xdr:col>9</xdr:col>
          <xdr:colOff>752475</xdr:colOff>
          <xdr:row>39</xdr:row>
          <xdr:rowOff>1133475</xdr:rowOff>
        </xdr:to>
        <xdr:sp macro="" textlink="">
          <xdr:nvSpPr>
            <xdr:cNvPr id="2965" name="Check Box 917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39</xdr:row>
          <xdr:rowOff>57150</xdr:rowOff>
        </xdr:from>
        <xdr:to>
          <xdr:col>10</xdr:col>
          <xdr:colOff>847725</xdr:colOff>
          <xdr:row>39</xdr:row>
          <xdr:rowOff>1133475</xdr:rowOff>
        </xdr:to>
        <xdr:sp macro="" textlink="">
          <xdr:nvSpPr>
            <xdr:cNvPr id="2966" name="Check Box 918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39</xdr:row>
          <xdr:rowOff>57150</xdr:rowOff>
        </xdr:from>
        <xdr:to>
          <xdr:col>14</xdr:col>
          <xdr:colOff>752475</xdr:colOff>
          <xdr:row>39</xdr:row>
          <xdr:rowOff>1133475</xdr:rowOff>
        </xdr:to>
        <xdr:sp macro="" textlink="">
          <xdr:nvSpPr>
            <xdr:cNvPr id="2967" name="Check Box 919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39</xdr:row>
          <xdr:rowOff>28575</xdr:rowOff>
        </xdr:from>
        <xdr:to>
          <xdr:col>18</xdr:col>
          <xdr:colOff>4533900</xdr:colOff>
          <xdr:row>39</xdr:row>
          <xdr:rowOff>219075</xdr:rowOff>
        </xdr:to>
        <xdr:sp macro="" textlink="">
          <xdr:nvSpPr>
            <xdr:cNvPr id="2969" name="Check Box 921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39</xdr:row>
          <xdr:rowOff>257175</xdr:rowOff>
        </xdr:from>
        <xdr:to>
          <xdr:col>18</xdr:col>
          <xdr:colOff>4533900</xdr:colOff>
          <xdr:row>39</xdr:row>
          <xdr:rowOff>457200</xdr:rowOff>
        </xdr:to>
        <xdr:sp macro="" textlink="">
          <xdr:nvSpPr>
            <xdr:cNvPr id="2970" name="Check Box 922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</xdr:row>
          <xdr:rowOff>476250</xdr:rowOff>
        </xdr:from>
        <xdr:to>
          <xdr:col>18</xdr:col>
          <xdr:colOff>4524375</xdr:colOff>
          <xdr:row>39</xdr:row>
          <xdr:rowOff>666750</xdr:rowOff>
        </xdr:to>
        <xdr:sp macro="" textlink="">
          <xdr:nvSpPr>
            <xdr:cNvPr id="2971" name="Check Box 923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39</xdr:row>
          <xdr:rowOff>28575</xdr:rowOff>
        </xdr:from>
        <xdr:to>
          <xdr:col>20</xdr:col>
          <xdr:colOff>4533900</xdr:colOff>
          <xdr:row>39</xdr:row>
          <xdr:rowOff>219075</xdr:rowOff>
        </xdr:to>
        <xdr:sp macro="" textlink="">
          <xdr:nvSpPr>
            <xdr:cNvPr id="2972" name="Check Box 924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39</xdr:row>
          <xdr:rowOff>247650</xdr:rowOff>
        </xdr:from>
        <xdr:to>
          <xdr:col>20</xdr:col>
          <xdr:colOff>4524375</xdr:colOff>
          <xdr:row>39</xdr:row>
          <xdr:rowOff>438150</xdr:rowOff>
        </xdr:to>
        <xdr:sp macro="" textlink="">
          <xdr:nvSpPr>
            <xdr:cNvPr id="2973" name="Check Box 925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39</xdr:row>
          <xdr:rowOff>466725</xdr:rowOff>
        </xdr:from>
        <xdr:to>
          <xdr:col>20</xdr:col>
          <xdr:colOff>4533900</xdr:colOff>
          <xdr:row>39</xdr:row>
          <xdr:rowOff>657225</xdr:rowOff>
        </xdr:to>
        <xdr:sp macro="" textlink="">
          <xdr:nvSpPr>
            <xdr:cNvPr id="2974" name="Check Box 926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39</xdr:row>
          <xdr:rowOff>685800</xdr:rowOff>
        </xdr:from>
        <xdr:to>
          <xdr:col>20</xdr:col>
          <xdr:colOff>4533900</xdr:colOff>
          <xdr:row>39</xdr:row>
          <xdr:rowOff>885825</xdr:rowOff>
        </xdr:to>
        <xdr:sp macro="" textlink="">
          <xdr:nvSpPr>
            <xdr:cNvPr id="2975" name="Check Box 927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39</xdr:row>
          <xdr:rowOff>904875</xdr:rowOff>
        </xdr:from>
        <xdr:to>
          <xdr:col>20</xdr:col>
          <xdr:colOff>4533900</xdr:colOff>
          <xdr:row>39</xdr:row>
          <xdr:rowOff>1095375</xdr:rowOff>
        </xdr:to>
        <xdr:sp macro="" textlink="">
          <xdr:nvSpPr>
            <xdr:cNvPr id="2976" name="Check Box 928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28575</xdr:rowOff>
        </xdr:from>
        <xdr:to>
          <xdr:col>22</xdr:col>
          <xdr:colOff>4533900</xdr:colOff>
          <xdr:row>39</xdr:row>
          <xdr:rowOff>219075</xdr:rowOff>
        </xdr:to>
        <xdr:sp macro="" textlink="">
          <xdr:nvSpPr>
            <xdr:cNvPr id="2977" name="Check Box 929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238125</xdr:rowOff>
        </xdr:from>
        <xdr:to>
          <xdr:col>22</xdr:col>
          <xdr:colOff>4533900</xdr:colOff>
          <xdr:row>39</xdr:row>
          <xdr:rowOff>428625</xdr:rowOff>
        </xdr:to>
        <xdr:sp macro="" textlink="">
          <xdr:nvSpPr>
            <xdr:cNvPr id="2978" name="Check Box 930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447675</xdr:rowOff>
        </xdr:from>
        <xdr:to>
          <xdr:col>22</xdr:col>
          <xdr:colOff>4533900</xdr:colOff>
          <xdr:row>39</xdr:row>
          <xdr:rowOff>647700</xdr:rowOff>
        </xdr:to>
        <xdr:sp macro="" textlink="">
          <xdr:nvSpPr>
            <xdr:cNvPr id="2979" name="Check Box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657225</xdr:rowOff>
        </xdr:from>
        <xdr:to>
          <xdr:col>22</xdr:col>
          <xdr:colOff>4533900</xdr:colOff>
          <xdr:row>39</xdr:row>
          <xdr:rowOff>847725</xdr:rowOff>
        </xdr:to>
        <xdr:sp macro="" textlink="">
          <xdr:nvSpPr>
            <xdr:cNvPr id="2980" name="Check Box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857250</xdr:rowOff>
        </xdr:from>
        <xdr:to>
          <xdr:col>22</xdr:col>
          <xdr:colOff>4533900</xdr:colOff>
          <xdr:row>39</xdr:row>
          <xdr:rowOff>1047750</xdr:rowOff>
        </xdr:to>
        <xdr:sp macro="" textlink="">
          <xdr:nvSpPr>
            <xdr:cNvPr id="2981" name="Check Box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39</xdr:row>
          <xdr:rowOff>28575</xdr:rowOff>
        </xdr:from>
        <xdr:to>
          <xdr:col>24</xdr:col>
          <xdr:colOff>4533900</xdr:colOff>
          <xdr:row>39</xdr:row>
          <xdr:rowOff>219075</xdr:rowOff>
        </xdr:to>
        <xdr:sp macro="" textlink="">
          <xdr:nvSpPr>
            <xdr:cNvPr id="2982" name="Check Box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40</xdr:row>
          <xdr:rowOff>57150</xdr:rowOff>
        </xdr:from>
        <xdr:to>
          <xdr:col>8</xdr:col>
          <xdr:colOff>752475</xdr:colOff>
          <xdr:row>40</xdr:row>
          <xdr:rowOff>1133475</xdr:rowOff>
        </xdr:to>
        <xdr:sp macro="" textlink="">
          <xdr:nvSpPr>
            <xdr:cNvPr id="2988" name="Check Box 940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40</xdr:row>
          <xdr:rowOff>57150</xdr:rowOff>
        </xdr:from>
        <xdr:to>
          <xdr:col>9</xdr:col>
          <xdr:colOff>752475</xdr:colOff>
          <xdr:row>40</xdr:row>
          <xdr:rowOff>1133475</xdr:rowOff>
        </xdr:to>
        <xdr:sp macro="" textlink="">
          <xdr:nvSpPr>
            <xdr:cNvPr id="2989" name="Check Box 941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40</xdr:row>
          <xdr:rowOff>57150</xdr:rowOff>
        </xdr:from>
        <xdr:to>
          <xdr:col>10</xdr:col>
          <xdr:colOff>847725</xdr:colOff>
          <xdr:row>40</xdr:row>
          <xdr:rowOff>1133475</xdr:rowOff>
        </xdr:to>
        <xdr:sp macro="" textlink="">
          <xdr:nvSpPr>
            <xdr:cNvPr id="2990" name="Check Box 942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40</xdr:row>
          <xdr:rowOff>57150</xdr:rowOff>
        </xdr:from>
        <xdr:to>
          <xdr:col>14</xdr:col>
          <xdr:colOff>752475</xdr:colOff>
          <xdr:row>40</xdr:row>
          <xdr:rowOff>1133475</xdr:rowOff>
        </xdr:to>
        <xdr:sp macro="" textlink="">
          <xdr:nvSpPr>
            <xdr:cNvPr id="2991" name="Check Box 943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40</xdr:row>
          <xdr:rowOff>28575</xdr:rowOff>
        </xdr:from>
        <xdr:to>
          <xdr:col>18</xdr:col>
          <xdr:colOff>4533900</xdr:colOff>
          <xdr:row>40</xdr:row>
          <xdr:rowOff>219075</xdr:rowOff>
        </xdr:to>
        <xdr:sp macro="" textlink="">
          <xdr:nvSpPr>
            <xdr:cNvPr id="2993" name="Check Box 945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40</xdr:row>
          <xdr:rowOff>257175</xdr:rowOff>
        </xdr:from>
        <xdr:to>
          <xdr:col>18</xdr:col>
          <xdr:colOff>4533900</xdr:colOff>
          <xdr:row>40</xdr:row>
          <xdr:rowOff>457200</xdr:rowOff>
        </xdr:to>
        <xdr:sp macro="" textlink="">
          <xdr:nvSpPr>
            <xdr:cNvPr id="2994" name="Check Box 946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</xdr:row>
          <xdr:rowOff>476250</xdr:rowOff>
        </xdr:from>
        <xdr:to>
          <xdr:col>18</xdr:col>
          <xdr:colOff>4524375</xdr:colOff>
          <xdr:row>40</xdr:row>
          <xdr:rowOff>666750</xdr:rowOff>
        </xdr:to>
        <xdr:sp macro="" textlink="">
          <xdr:nvSpPr>
            <xdr:cNvPr id="2995" name="Check Box 947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40</xdr:row>
          <xdr:rowOff>28575</xdr:rowOff>
        </xdr:from>
        <xdr:to>
          <xdr:col>20</xdr:col>
          <xdr:colOff>4533900</xdr:colOff>
          <xdr:row>40</xdr:row>
          <xdr:rowOff>219075</xdr:rowOff>
        </xdr:to>
        <xdr:sp macro="" textlink="">
          <xdr:nvSpPr>
            <xdr:cNvPr id="2996" name="Check Box 948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40</xdr:row>
          <xdr:rowOff>247650</xdr:rowOff>
        </xdr:from>
        <xdr:to>
          <xdr:col>20</xdr:col>
          <xdr:colOff>4524375</xdr:colOff>
          <xdr:row>40</xdr:row>
          <xdr:rowOff>438150</xdr:rowOff>
        </xdr:to>
        <xdr:sp macro="" textlink="">
          <xdr:nvSpPr>
            <xdr:cNvPr id="2997" name="Check Box 949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40</xdr:row>
          <xdr:rowOff>466725</xdr:rowOff>
        </xdr:from>
        <xdr:to>
          <xdr:col>20</xdr:col>
          <xdr:colOff>4533900</xdr:colOff>
          <xdr:row>40</xdr:row>
          <xdr:rowOff>657225</xdr:rowOff>
        </xdr:to>
        <xdr:sp macro="" textlink="">
          <xdr:nvSpPr>
            <xdr:cNvPr id="2998" name="Check Box 950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40</xdr:row>
          <xdr:rowOff>685800</xdr:rowOff>
        </xdr:from>
        <xdr:to>
          <xdr:col>20</xdr:col>
          <xdr:colOff>4533900</xdr:colOff>
          <xdr:row>40</xdr:row>
          <xdr:rowOff>885825</xdr:rowOff>
        </xdr:to>
        <xdr:sp macro="" textlink="">
          <xdr:nvSpPr>
            <xdr:cNvPr id="2999" name="Check Box 951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40</xdr:row>
          <xdr:rowOff>904875</xdr:rowOff>
        </xdr:from>
        <xdr:to>
          <xdr:col>20</xdr:col>
          <xdr:colOff>4533900</xdr:colOff>
          <xdr:row>40</xdr:row>
          <xdr:rowOff>1095375</xdr:rowOff>
        </xdr:to>
        <xdr:sp macro="" textlink="">
          <xdr:nvSpPr>
            <xdr:cNvPr id="3000" name="Check Box 952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28575</xdr:rowOff>
        </xdr:from>
        <xdr:to>
          <xdr:col>22</xdr:col>
          <xdr:colOff>4533900</xdr:colOff>
          <xdr:row>40</xdr:row>
          <xdr:rowOff>219075</xdr:rowOff>
        </xdr:to>
        <xdr:sp macro="" textlink="">
          <xdr:nvSpPr>
            <xdr:cNvPr id="3001" name="Check Box 953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238125</xdr:rowOff>
        </xdr:from>
        <xdr:to>
          <xdr:col>22</xdr:col>
          <xdr:colOff>4533900</xdr:colOff>
          <xdr:row>40</xdr:row>
          <xdr:rowOff>428625</xdr:rowOff>
        </xdr:to>
        <xdr:sp macro="" textlink="">
          <xdr:nvSpPr>
            <xdr:cNvPr id="3002" name="Check Box 954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447675</xdr:rowOff>
        </xdr:from>
        <xdr:to>
          <xdr:col>22</xdr:col>
          <xdr:colOff>4533900</xdr:colOff>
          <xdr:row>40</xdr:row>
          <xdr:rowOff>647700</xdr:rowOff>
        </xdr:to>
        <xdr:sp macro="" textlink="">
          <xdr:nvSpPr>
            <xdr:cNvPr id="3003" name="Check Box 955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657225</xdr:rowOff>
        </xdr:from>
        <xdr:to>
          <xdr:col>22</xdr:col>
          <xdr:colOff>4533900</xdr:colOff>
          <xdr:row>40</xdr:row>
          <xdr:rowOff>847725</xdr:rowOff>
        </xdr:to>
        <xdr:sp macro="" textlink="">
          <xdr:nvSpPr>
            <xdr:cNvPr id="3004" name="Check Box 956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857250</xdr:rowOff>
        </xdr:from>
        <xdr:to>
          <xdr:col>22</xdr:col>
          <xdr:colOff>4533900</xdr:colOff>
          <xdr:row>40</xdr:row>
          <xdr:rowOff>1047750</xdr:rowOff>
        </xdr:to>
        <xdr:sp macro="" textlink="">
          <xdr:nvSpPr>
            <xdr:cNvPr id="3005" name="Check Box 957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40</xdr:row>
          <xdr:rowOff>28575</xdr:rowOff>
        </xdr:from>
        <xdr:to>
          <xdr:col>24</xdr:col>
          <xdr:colOff>4533900</xdr:colOff>
          <xdr:row>40</xdr:row>
          <xdr:rowOff>219075</xdr:rowOff>
        </xdr:to>
        <xdr:sp macro="" textlink="">
          <xdr:nvSpPr>
            <xdr:cNvPr id="3006" name="Check Box 958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57150</xdr:rowOff>
        </xdr:from>
        <xdr:to>
          <xdr:col>8</xdr:col>
          <xdr:colOff>752475</xdr:colOff>
          <xdr:row>41</xdr:row>
          <xdr:rowOff>1133475</xdr:rowOff>
        </xdr:to>
        <xdr:sp macro="" textlink="">
          <xdr:nvSpPr>
            <xdr:cNvPr id="3012" name="Check Box 964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57150</xdr:rowOff>
        </xdr:from>
        <xdr:to>
          <xdr:col>9</xdr:col>
          <xdr:colOff>752475</xdr:colOff>
          <xdr:row>41</xdr:row>
          <xdr:rowOff>1133475</xdr:rowOff>
        </xdr:to>
        <xdr:sp macro="" textlink="">
          <xdr:nvSpPr>
            <xdr:cNvPr id="3013" name="Check Box 965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41</xdr:row>
          <xdr:rowOff>57150</xdr:rowOff>
        </xdr:from>
        <xdr:to>
          <xdr:col>10</xdr:col>
          <xdr:colOff>847725</xdr:colOff>
          <xdr:row>41</xdr:row>
          <xdr:rowOff>1133475</xdr:rowOff>
        </xdr:to>
        <xdr:sp macro="" textlink="">
          <xdr:nvSpPr>
            <xdr:cNvPr id="3014" name="Check Box 966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41</xdr:row>
          <xdr:rowOff>57150</xdr:rowOff>
        </xdr:from>
        <xdr:to>
          <xdr:col>14</xdr:col>
          <xdr:colOff>752475</xdr:colOff>
          <xdr:row>41</xdr:row>
          <xdr:rowOff>1133475</xdr:rowOff>
        </xdr:to>
        <xdr:sp macro="" textlink="">
          <xdr:nvSpPr>
            <xdr:cNvPr id="3015" name="Check Box 967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41</xdr:row>
          <xdr:rowOff>28575</xdr:rowOff>
        </xdr:from>
        <xdr:to>
          <xdr:col>18</xdr:col>
          <xdr:colOff>4533900</xdr:colOff>
          <xdr:row>41</xdr:row>
          <xdr:rowOff>219075</xdr:rowOff>
        </xdr:to>
        <xdr:sp macro="" textlink="">
          <xdr:nvSpPr>
            <xdr:cNvPr id="3017" name="Check Box 969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41</xdr:row>
          <xdr:rowOff>257175</xdr:rowOff>
        </xdr:from>
        <xdr:to>
          <xdr:col>18</xdr:col>
          <xdr:colOff>4533900</xdr:colOff>
          <xdr:row>41</xdr:row>
          <xdr:rowOff>457200</xdr:rowOff>
        </xdr:to>
        <xdr:sp macro="" textlink="">
          <xdr:nvSpPr>
            <xdr:cNvPr id="3018" name="Check Box 970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41</xdr:row>
          <xdr:rowOff>476250</xdr:rowOff>
        </xdr:from>
        <xdr:to>
          <xdr:col>18</xdr:col>
          <xdr:colOff>4524375</xdr:colOff>
          <xdr:row>41</xdr:row>
          <xdr:rowOff>666750</xdr:rowOff>
        </xdr:to>
        <xdr:sp macro="" textlink="">
          <xdr:nvSpPr>
            <xdr:cNvPr id="3019" name="Check Box 971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41</xdr:row>
          <xdr:rowOff>28575</xdr:rowOff>
        </xdr:from>
        <xdr:to>
          <xdr:col>20</xdr:col>
          <xdr:colOff>4533900</xdr:colOff>
          <xdr:row>41</xdr:row>
          <xdr:rowOff>219075</xdr:rowOff>
        </xdr:to>
        <xdr:sp macro="" textlink="">
          <xdr:nvSpPr>
            <xdr:cNvPr id="3020" name="Check Box 972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41</xdr:row>
          <xdr:rowOff>247650</xdr:rowOff>
        </xdr:from>
        <xdr:to>
          <xdr:col>20</xdr:col>
          <xdr:colOff>4524375</xdr:colOff>
          <xdr:row>41</xdr:row>
          <xdr:rowOff>438150</xdr:rowOff>
        </xdr:to>
        <xdr:sp macro="" textlink="">
          <xdr:nvSpPr>
            <xdr:cNvPr id="3021" name="Check Box 973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41</xdr:row>
          <xdr:rowOff>466725</xdr:rowOff>
        </xdr:from>
        <xdr:to>
          <xdr:col>20</xdr:col>
          <xdr:colOff>4533900</xdr:colOff>
          <xdr:row>41</xdr:row>
          <xdr:rowOff>657225</xdr:rowOff>
        </xdr:to>
        <xdr:sp macro="" textlink="">
          <xdr:nvSpPr>
            <xdr:cNvPr id="3022" name="Check Box 974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41</xdr:row>
          <xdr:rowOff>685800</xdr:rowOff>
        </xdr:from>
        <xdr:to>
          <xdr:col>20</xdr:col>
          <xdr:colOff>4533900</xdr:colOff>
          <xdr:row>41</xdr:row>
          <xdr:rowOff>885825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41</xdr:row>
          <xdr:rowOff>904875</xdr:rowOff>
        </xdr:from>
        <xdr:to>
          <xdr:col>20</xdr:col>
          <xdr:colOff>4533900</xdr:colOff>
          <xdr:row>41</xdr:row>
          <xdr:rowOff>1095375</xdr:rowOff>
        </xdr:to>
        <xdr:sp macro="" textlink="">
          <xdr:nvSpPr>
            <xdr:cNvPr id="3024" name="Check Box 976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28575</xdr:rowOff>
        </xdr:from>
        <xdr:to>
          <xdr:col>22</xdr:col>
          <xdr:colOff>4533900</xdr:colOff>
          <xdr:row>41</xdr:row>
          <xdr:rowOff>219075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238125</xdr:rowOff>
        </xdr:from>
        <xdr:to>
          <xdr:col>22</xdr:col>
          <xdr:colOff>4533900</xdr:colOff>
          <xdr:row>41</xdr:row>
          <xdr:rowOff>428625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447675</xdr:rowOff>
        </xdr:from>
        <xdr:to>
          <xdr:col>22</xdr:col>
          <xdr:colOff>4533900</xdr:colOff>
          <xdr:row>41</xdr:row>
          <xdr:rowOff>647700</xdr:rowOff>
        </xdr:to>
        <xdr:sp macro="" textlink="">
          <xdr:nvSpPr>
            <xdr:cNvPr id="3027" name="Check Box 979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657225</xdr:rowOff>
        </xdr:from>
        <xdr:to>
          <xdr:col>22</xdr:col>
          <xdr:colOff>4533900</xdr:colOff>
          <xdr:row>41</xdr:row>
          <xdr:rowOff>847725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857250</xdr:rowOff>
        </xdr:from>
        <xdr:to>
          <xdr:col>22</xdr:col>
          <xdr:colOff>4533900</xdr:colOff>
          <xdr:row>41</xdr:row>
          <xdr:rowOff>1047750</xdr:rowOff>
        </xdr:to>
        <xdr:sp macro="" textlink="">
          <xdr:nvSpPr>
            <xdr:cNvPr id="3029" name="Check Box 981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41</xdr:row>
          <xdr:rowOff>28575</xdr:rowOff>
        </xdr:from>
        <xdr:to>
          <xdr:col>24</xdr:col>
          <xdr:colOff>4533900</xdr:colOff>
          <xdr:row>41</xdr:row>
          <xdr:rowOff>219075</xdr:rowOff>
        </xdr:to>
        <xdr:sp macro="" textlink="">
          <xdr:nvSpPr>
            <xdr:cNvPr id="3030" name="Check Box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42</xdr:row>
          <xdr:rowOff>57150</xdr:rowOff>
        </xdr:from>
        <xdr:to>
          <xdr:col>8</xdr:col>
          <xdr:colOff>752475</xdr:colOff>
          <xdr:row>42</xdr:row>
          <xdr:rowOff>1133475</xdr:rowOff>
        </xdr:to>
        <xdr:sp macro="" textlink="">
          <xdr:nvSpPr>
            <xdr:cNvPr id="3036" name="Check Box 988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42</xdr:row>
          <xdr:rowOff>57150</xdr:rowOff>
        </xdr:from>
        <xdr:to>
          <xdr:col>9</xdr:col>
          <xdr:colOff>752475</xdr:colOff>
          <xdr:row>42</xdr:row>
          <xdr:rowOff>1133475</xdr:rowOff>
        </xdr:to>
        <xdr:sp macro="" textlink="">
          <xdr:nvSpPr>
            <xdr:cNvPr id="3037" name="Check Box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42</xdr:row>
          <xdr:rowOff>57150</xdr:rowOff>
        </xdr:from>
        <xdr:to>
          <xdr:col>10</xdr:col>
          <xdr:colOff>847725</xdr:colOff>
          <xdr:row>42</xdr:row>
          <xdr:rowOff>1133475</xdr:rowOff>
        </xdr:to>
        <xdr:sp macro="" textlink="">
          <xdr:nvSpPr>
            <xdr:cNvPr id="3038" name="Check Box 990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42</xdr:row>
          <xdr:rowOff>57150</xdr:rowOff>
        </xdr:from>
        <xdr:to>
          <xdr:col>14</xdr:col>
          <xdr:colOff>752475</xdr:colOff>
          <xdr:row>42</xdr:row>
          <xdr:rowOff>1133475</xdr:rowOff>
        </xdr:to>
        <xdr:sp macro="" textlink="">
          <xdr:nvSpPr>
            <xdr:cNvPr id="3039" name="Check Box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42</xdr:row>
          <xdr:rowOff>28575</xdr:rowOff>
        </xdr:from>
        <xdr:to>
          <xdr:col>18</xdr:col>
          <xdr:colOff>4533900</xdr:colOff>
          <xdr:row>42</xdr:row>
          <xdr:rowOff>219075</xdr:rowOff>
        </xdr:to>
        <xdr:sp macro="" textlink="">
          <xdr:nvSpPr>
            <xdr:cNvPr id="3041" name="Check Box 993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42</xdr:row>
          <xdr:rowOff>257175</xdr:rowOff>
        </xdr:from>
        <xdr:to>
          <xdr:col>18</xdr:col>
          <xdr:colOff>4533900</xdr:colOff>
          <xdr:row>42</xdr:row>
          <xdr:rowOff>457200</xdr:rowOff>
        </xdr:to>
        <xdr:sp macro="" textlink="">
          <xdr:nvSpPr>
            <xdr:cNvPr id="3042" name="Check Box 994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42</xdr:row>
          <xdr:rowOff>476250</xdr:rowOff>
        </xdr:from>
        <xdr:to>
          <xdr:col>18</xdr:col>
          <xdr:colOff>4524375</xdr:colOff>
          <xdr:row>42</xdr:row>
          <xdr:rowOff>666750</xdr:rowOff>
        </xdr:to>
        <xdr:sp macro="" textlink="">
          <xdr:nvSpPr>
            <xdr:cNvPr id="3043" name="Check Box 995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42</xdr:row>
          <xdr:rowOff>28575</xdr:rowOff>
        </xdr:from>
        <xdr:to>
          <xdr:col>20</xdr:col>
          <xdr:colOff>4533900</xdr:colOff>
          <xdr:row>42</xdr:row>
          <xdr:rowOff>219075</xdr:rowOff>
        </xdr:to>
        <xdr:sp macro="" textlink="">
          <xdr:nvSpPr>
            <xdr:cNvPr id="3044" name="Check Box 996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42</xdr:row>
          <xdr:rowOff>247650</xdr:rowOff>
        </xdr:from>
        <xdr:to>
          <xdr:col>20</xdr:col>
          <xdr:colOff>4524375</xdr:colOff>
          <xdr:row>42</xdr:row>
          <xdr:rowOff>438150</xdr:rowOff>
        </xdr:to>
        <xdr:sp macro="" textlink="">
          <xdr:nvSpPr>
            <xdr:cNvPr id="3045" name="Check Box 997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42</xdr:row>
          <xdr:rowOff>466725</xdr:rowOff>
        </xdr:from>
        <xdr:to>
          <xdr:col>20</xdr:col>
          <xdr:colOff>4533900</xdr:colOff>
          <xdr:row>42</xdr:row>
          <xdr:rowOff>657225</xdr:rowOff>
        </xdr:to>
        <xdr:sp macro="" textlink="">
          <xdr:nvSpPr>
            <xdr:cNvPr id="3046" name="Check Box 998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42</xdr:row>
          <xdr:rowOff>685800</xdr:rowOff>
        </xdr:from>
        <xdr:to>
          <xdr:col>20</xdr:col>
          <xdr:colOff>4533900</xdr:colOff>
          <xdr:row>42</xdr:row>
          <xdr:rowOff>885825</xdr:rowOff>
        </xdr:to>
        <xdr:sp macro="" textlink="">
          <xdr:nvSpPr>
            <xdr:cNvPr id="3047" name="Check Box 999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42</xdr:row>
          <xdr:rowOff>904875</xdr:rowOff>
        </xdr:from>
        <xdr:to>
          <xdr:col>20</xdr:col>
          <xdr:colOff>4533900</xdr:colOff>
          <xdr:row>42</xdr:row>
          <xdr:rowOff>1095375</xdr:rowOff>
        </xdr:to>
        <xdr:sp macro="" textlink="">
          <xdr:nvSpPr>
            <xdr:cNvPr id="3048" name="Check Box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28575</xdr:rowOff>
        </xdr:from>
        <xdr:to>
          <xdr:col>22</xdr:col>
          <xdr:colOff>4533900</xdr:colOff>
          <xdr:row>42</xdr:row>
          <xdr:rowOff>219075</xdr:rowOff>
        </xdr:to>
        <xdr:sp macro="" textlink="">
          <xdr:nvSpPr>
            <xdr:cNvPr id="3049" name="Check Box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238125</xdr:rowOff>
        </xdr:from>
        <xdr:to>
          <xdr:col>22</xdr:col>
          <xdr:colOff>4533900</xdr:colOff>
          <xdr:row>42</xdr:row>
          <xdr:rowOff>428625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447675</xdr:rowOff>
        </xdr:from>
        <xdr:to>
          <xdr:col>22</xdr:col>
          <xdr:colOff>4533900</xdr:colOff>
          <xdr:row>42</xdr:row>
          <xdr:rowOff>647700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657225</xdr:rowOff>
        </xdr:from>
        <xdr:to>
          <xdr:col>22</xdr:col>
          <xdr:colOff>4533900</xdr:colOff>
          <xdr:row>42</xdr:row>
          <xdr:rowOff>847725</xdr:rowOff>
        </xdr:to>
        <xdr:sp macro="" textlink="">
          <xdr:nvSpPr>
            <xdr:cNvPr id="3052" name="Check Box 1004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857250</xdr:rowOff>
        </xdr:from>
        <xdr:to>
          <xdr:col>22</xdr:col>
          <xdr:colOff>4533900</xdr:colOff>
          <xdr:row>42</xdr:row>
          <xdr:rowOff>1047750</xdr:rowOff>
        </xdr:to>
        <xdr:sp macro="" textlink="">
          <xdr:nvSpPr>
            <xdr:cNvPr id="3053" name="Check Box 1005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42</xdr:row>
          <xdr:rowOff>28575</xdr:rowOff>
        </xdr:from>
        <xdr:to>
          <xdr:col>24</xdr:col>
          <xdr:colOff>4533900</xdr:colOff>
          <xdr:row>42</xdr:row>
          <xdr:rowOff>219075</xdr:rowOff>
        </xdr:to>
        <xdr:sp macro="" textlink="">
          <xdr:nvSpPr>
            <xdr:cNvPr id="3054" name="Check Box 1006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43</xdr:row>
          <xdr:rowOff>57150</xdr:rowOff>
        </xdr:from>
        <xdr:to>
          <xdr:col>8</xdr:col>
          <xdr:colOff>752475</xdr:colOff>
          <xdr:row>43</xdr:row>
          <xdr:rowOff>1133475</xdr:rowOff>
        </xdr:to>
        <xdr:sp macro="" textlink="">
          <xdr:nvSpPr>
            <xdr:cNvPr id="3060" name="Check Box 1012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43</xdr:row>
          <xdr:rowOff>57150</xdr:rowOff>
        </xdr:from>
        <xdr:to>
          <xdr:col>9</xdr:col>
          <xdr:colOff>752475</xdr:colOff>
          <xdr:row>43</xdr:row>
          <xdr:rowOff>1133475</xdr:rowOff>
        </xdr:to>
        <xdr:sp macro="" textlink="">
          <xdr:nvSpPr>
            <xdr:cNvPr id="3061" name="Check Box 1013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43</xdr:row>
          <xdr:rowOff>57150</xdr:rowOff>
        </xdr:from>
        <xdr:to>
          <xdr:col>10</xdr:col>
          <xdr:colOff>847725</xdr:colOff>
          <xdr:row>43</xdr:row>
          <xdr:rowOff>1133475</xdr:rowOff>
        </xdr:to>
        <xdr:sp macro="" textlink="">
          <xdr:nvSpPr>
            <xdr:cNvPr id="3062" name="Check Box 1014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43</xdr:row>
          <xdr:rowOff>57150</xdr:rowOff>
        </xdr:from>
        <xdr:to>
          <xdr:col>14</xdr:col>
          <xdr:colOff>752475</xdr:colOff>
          <xdr:row>43</xdr:row>
          <xdr:rowOff>1133475</xdr:rowOff>
        </xdr:to>
        <xdr:sp macro="" textlink="">
          <xdr:nvSpPr>
            <xdr:cNvPr id="3063" name="Check Box 1015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</xdr:row>
          <xdr:rowOff>28575</xdr:rowOff>
        </xdr:from>
        <xdr:to>
          <xdr:col>18</xdr:col>
          <xdr:colOff>4533900</xdr:colOff>
          <xdr:row>43</xdr:row>
          <xdr:rowOff>219075</xdr:rowOff>
        </xdr:to>
        <xdr:sp macro="" textlink="">
          <xdr:nvSpPr>
            <xdr:cNvPr id="3065" name="Check Box 1017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</xdr:row>
          <xdr:rowOff>257175</xdr:rowOff>
        </xdr:from>
        <xdr:to>
          <xdr:col>18</xdr:col>
          <xdr:colOff>4533900</xdr:colOff>
          <xdr:row>43</xdr:row>
          <xdr:rowOff>457200</xdr:rowOff>
        </xdr:to>
        <xdr:sp macro="" textlink="">
          <xdr:nvSpPr>
            <xdr:cNvPr id="3066" name="Check Box 1018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43</xdr:row>
          <xdr:rowOff>476250</xdr:rowOff>
        </xdr:from>
        <xdr:to>
          <xdr:col>18</xdr:col>
          <xdr:colOff>4524375</xdr:colOff>
          <xdr:row>43</xdr:row>
          <xdr:rowOff>666750</xdr:rowOff>
        </xdr:to>
        <xdr:sp macro="" textlink="">
          <xdr:nvSpPr>
            <xdr:cNvPr id="3067" name="Check Box 1019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43</xdr:row>
          <xdr:rowOff>28575</xdr:rowOff>
        </xdr:from>
        <xdr:to>
          <xdr:col>20</xdr:col>
          <xdr:colOff>4533900</xdr:colOff>
          <xdr:row>43</xdr:row>
          <xdr:rowOff>219075</xdr:rowOff>
        </xdr:to>
        <xdr:sp macro="" textlink="">
          <xdr:nvSpPr>
            <xdr:cNvPr id="3068" name="Check Box 1020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43</xdr:row>
          <xdr:rowOff>247650</xdr:rowOff>
        </xdr:from>
        <xdr:to>
          <xdr:col>20</xdr:col>
          <xdr:colOff>4524375</xdr:colOff>
          <xdr:row>43</xdr:row>
          <xdr:rowOff>438150</xdr:rowOff>
        </xdr:to>
        <xdr:sp macro="" textlink="">
          <xdr:nvSpPr>
            <xdr:cNvPr id="3069" name="Check Box 1021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43</xdr:row>
          <xdr:rowOff>466725</xdr:rowOff>
        </xdr:from>
        <xdr:to>
          <xdr:col>20</xdr:col>
          <xdr:colOff>4533900</xdr:colOff>
          <xdr:row>43</xdr:row>
          <xdr:rowOff>657225</xdr:rowOff>
        </xdr:to>
        <xdr:sp macro="" textlink="">
          <xdr:nvSpPr>
            <xdr:cNvPr id="3070" name="Check Box 1022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43</xdr:row>
          <xdr:rowOff>685800</xdr:rowOff>
        </xdr:from>
        <xdr:to>
          <xdr:col>20</xdr:col>
          <xdr:colOff>4533900</xdr:colOff>
          <xdr:row>43</xdr:row>
          <xdr:rowOff>885825</xdr:rowOff>
        </xdr:to>
        <xdr:sp macro="" textlink="">
          <xdr:nvSpPr>
            <xdr:cNvPr id="3071" name="Check Box 1023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43</xdr:row>
          <xdr:rowOff>904875</xdr:rowOff>
        </xdr:from>
        <xdr:to>
          <xdr:col>20</xdr:col>
          <xdr:colOff>4533900</xdr:colOff>
          <xdr:row>43</xdr:row>
          <xdr:rowOff>1095375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28575</xdr:rowOff>
        </xdr:from>
        <xdr:to>
          <xdr:col>22</xdr:col>
          <xdr:colOff>4533900</xdr:colOff>
          <xdr:row>43</xdr:row>
          <xdr:rowOff>219075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238125</xdr:rowOff>
        </xdr:from>
        <xdr:to>
          <xdr:col>22</xdr:col>
          <xdr:colOff>4533900</xdr:colOff>
          <xdr:row>43</xdr:row>
          <xdr:rowOff>428625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447675</xdr:rowOff>
        </xdr:from>
        <xdr:to>
          <xdr:col>22</xdr:col>
          <xdr:colOff>4533900</xdr:colOff>
          <xdr:row>43</xdr:row>
          <xdr:rowOff>647700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657225</xdr:rowOff>
        </xdr:from>
        <xdr:to>
          <xdr:col>22</xdr:col>
          <xdr:colOff>4533900</xdr:colOff>
          <xdr:row>43</xdr:row>
          <xdr:rowOff>847725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857250</xdr:rowOff>
        </xdr:from>
        <xdr:to>
          <xdr:col>22</xdr:col>
          <xdr:colOff>4533900</xdr:colOff>
          <xdr:row>43</xdr:row>
          <xdr:rowOff>1047750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43</xdr:row>
          <xdr:rowOff>28575</xdr:rowOff>
        </xdr:from>
        <xdr:to>
          <xdr:col>24</xdr:col>
          <xdr:colOff>4533900</xdr:colOff>
          <xdr:row>43</xdr:row>
          <xdr:rowOff>219075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44</xdr:row>
          <xdr:rowOff>57150</xdr:rowOff>
        </xdr:from>
        <xdr:to>
          <xdr:col>8</xdr:col>
          <xdr:colOff>752475</xdr:colOff>
          <xdr:row>44</xdr:row>
          <xdr:rowOff>1133475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44</xdr:row>
          <xdr:rowOff>57150</xdr:rowOff>
        </xdr:from>
        <xdr:to>
          <xdr:col>9</xdr:col>
          <xdr:colOff>752475</xdr:colOff>
          <xdr:row>44</xdr:row>
          <xdr:rowOff>1133475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44</xdr:row>
          <xdr:rowOff>57150</xdr:rowOff>
        </xdr:from>
        <xdr:to>
          <xdr:col>10</xdr:col>
          <xdr:colOff>847725</xdr:colOff>
          <xdr:row>44</xdr:row>
          <xdr:rowOff>1133475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44</xdr:row>
          <xdr:rowOff>57150</xdr:rowOff>
        </xdr:from>
        <xdr:to>
          <xdr:col>14</xdr:col>
          <xdr:colOff>752475</xdr:colOff>
          <xdr:row>44</xdr:row>
          <xdr:rowOff>1133475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28575</xdr:rowOff>
        </xdr:from>
        <xdr:to>
          <xdr:col>18</xdr:col>
          <xdr:colOff>4533900</xdr:colOff>
          <xdr:row>44</xdr:row>
          <xdr:rowOff>219075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257175</xdr:rowOff>
        </xdr:from>
        <xdr:to>
          <xdr:col>18</xdr:col>
          <xdr:colOff>4533900</xdr:colOff>
          <xdr:row>44</xdr:row>
          <xdr:rowOff>457200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44</xdr:row>
          <xdr:rowOff>476250</xdr:rowOff>
        </xdr:from>
        <xdr:to>
          <xdr:col>18</xdr:col>
          <xdr:colOff>4524375</xdr:colOff>
          <xdr:row>44</xdr:row>
          <xdr:rowOff>666750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44</xdr:row>
          <xdr:rowOff>28575</xdr:rowOff>
        </xdr:from>
        <xdr:to>
          <xdr:col>20</xdr:col>
          <xdr:colOff>4533900</xdr:colOff>
          <xdr:row>44</xdr:row>
          <xdr:rowOff>219075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44</xdr:row>
          <xdr:rowOff>247650</xdr:rowOff>
        </xdr:from>
        <xdr:to>
          <xdr:col>20</xdr:col>
          <xdr:colOff>4524375</xdr:colOff>
          <xdr:row>44</xdr:row>
          <xdr:rowOff>438150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44</xdr:row>
          <xdr:rowOff>466725</xdr:rowOff>
        </xdr:from>
        <xdr:to>
          <xdr:col>20</xdr:col>
          <xdr:colOff>4533900</xdr:colOff>
          <xdr:row>44</xdr:row>
          <xdr:rowOff>657225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44</xdr:row>
          <xdr:rowOff>685800</xdr:rowOff>
        </xdr:from>
        <xdr:to>
          <xdr:col>20</xdr:col>
          <xdr:colOff>4533900</xdr:colOff>
          <xdr:row>44</xdr:row>
          <xdr:rowOff>885825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44</xdr:row>
          <xdr:rowOff>904875</xdr:rowOff>
        </xdr:from>
        <xdr:to>
          <xdr:col>20</xdr:col>
          <xdr:colOff>4533900</xdr:colOff>
          <xdr:row>44</xdr:row>
          <xdr:rowOff>1095375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28575</xdr:rowOff>
        </xdr:from>
        <xdr:to>
          <xdr:col>22</xdr:col>
          <xdr:colOff>4533900</xdr:colOff>
          <xdr:row>44</xdr:row>
          <xdr:rowOff>219075</xdr:rowOff>
        </xdr:to>
        <xdr:sp macro="" textlink="">
          <xdr:nvSpPr>
            <xdr:cNvPr id="4121" name="Check Box 1049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238125</xdr:rowOff>
        </xdr:from>
        <xdr:to>
          <xdr:col>22</xdr:col>
          <xdr:colOff>4533900</xdr:colOff>
          <xdr:row>44</xdr:row>
          <xdr:rowOff>428625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447675</xdr:rowOff>
        </xdr:from>
        <xdr:to>
          <xdr:col>22</xdr:col>
          <xdr:colOff>4533900</xdr:colOff>
          <xdr:row>44</xdr:row>
          <xdr:rowOff>647700</xdr:rowOff>
        </xdr:to>
        <xdr:sp macro="" textlink="">
          <xdr:nvSpPr>
            <xdr:cNvPr id="4123" name="Check Box 1051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657225</xdr:rowOff>
        </xdr:from>
        <xdr:to>
          <xdr:col>22</xdr:col>
          <xdr:colOff>4533900</xdr:colOff>
          <xdr:row>44</xdr:row>
          <xdr:rowOff>847725</xdr:rowOff>
        </xdr:to>
        <xdr:sp macro="" textlink="">
          <xdr:nvSpPr>
            <xdr:cNvPr id="4124" name="Check Box 1052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857250</xdr:rowOff>
        </xdr:from>
        <xdr:to>
          <xdr:col>22</xdr:col>
          <xdr:colOff>4533900</xdr:colOff>
          <xdr:row>44</xdr:row>
          <xdr:rowOff>1047750</xdr:rowOff>
        </xdr:to>
        <xdr:sp macro="" textlink="">
          <xdr:nvSpPr>
            <xdr:cNvPr id="4125" name="Check Box 1053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28575</xdr:rowOff>
        </xdr:from>
        <xdr:to>
          <xdr:col>24</xdr:col>
          <xdr:colOff>4533900</xdr:colOff>
          <xdr:row>44</xdr:row>
          <xdr:rowOff>219075</xdr:rowOff>
        </xdr:to>
        <xdr:sp macro="" textlink="">
          <xdr:nvSpPr>
            <xdr:cNvPr id="4126" name="Check Box 1054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45</xdr:row>
          <xdr:rowOff>57150</xdr:rowOff>
        </xdr:from>
        <xdr:to>
          <xdr:col>8</xdr:col>
          <xdr:colOff>752475</xdr:colOff>
          <xdr:row>45</xdr:row>
          <xdr:rowOff>1133475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45</xdr:row>
          <xdr:rowOff>57150</xdr:rowOff>
        </xdr:from>
        <xdr:to>
          <xdr:col>9</xdr:col>
          <xdr:colOff>752475</xdr:colOff>
          <xdr:row>45</xdr:row>
          <xdr:rowOff>1133475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45</xdr:row>
          <xdr:rowOff>57150</xdr:rowOff>
        </xdr:from>
        <xdr:to>
          <xdr:col>10</xdr:col>
          <xdr:colOff>847725</xdr:colOff>
          <xdr:row>45</xdr:row>
          <xdr:rowOff>1133475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45</xdr:row>
          <xdr:rowOff>57150</xdr:rowOff>
        </xdr:from>
        <xdr:to>
          <xdr:col>14</xdr:col>
          <xdr:colOff>752475</xdr:colOff>
          <xdr:row>45</xdr:row>
          <xdr:rowOff>1133475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45</xdr:row>
          <xdr:rowOff>28575</xdr:rowOff>
        </xdr:from>
        <xdr:to>
          <xdr:col>18</xdr:col>
          <xdr:colOff>4533900</xdr:colOff>
          <xdr:row>45</xdr:row>
          <xdr:rowOff>219075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45</xdr:row>
          <xdr:rowOff>257175</xdr:rowOff>
        </xdr:from>
        <xdr:to>
          <xdr:col>18</xdr:col>
          <xdr:colOff>4533900</xdr:colOff>
          <xdr:row>45</xdr:row>
          <xdr:rowOff>457200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45</xdr:row>
          <xdr:rowOff>476250</xdr:rowOff>
        </xdr:from>
        <xdr:to>
          <xdr:col>18</xdr:col>
          <xdr:colOff>4524375</xdr:colOff>
          <xdr:row>45</xdr:row>
          <xdr:rowOff>666750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45</xdr:row>
          <xdr:rowOff>28575</xdr:rowOff>
        </xdr:from>
        <xdr:to>
          <xdr:col>20</xdr:col>
          <xdr:colOff>4533900</xdr:colOff>
          <xdr:row>45</xdr:row>
          <xdr:rowOff>219075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45</xdr:row>
          <xdr:rowOff>247650</xdr:rowOff>
        </xdr:from>
        <xdr:to>
          <xdr:col>20</xdr:col>
          <xdr:colOff>4524375</xdr:colOff>
          <xdr:row>45</xdr:row>
          <xdr:rowOff>438150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45</xdr:row>
          <xdr:rowOff>466725</xdr:rowOff>
        </xdr:from>
        <xdr:to>
          <xdr:col>20</xdr:col>
          <xdr:colOff>4533900</xdr:colOff>
          <xdr:row>45</xdr:row>
          <xdr:rowOff>657225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45</xdr:row>
          <xdr:rowOff>685800</xdr:rowOff>
        </xdr:from>
        <xdr:to>
          <xdr:col>20</xdr:col>
          <xdr:colOff>4533900</xdr:colOff>
          <xdr:row>45</xdr:row>
          <xdr:rowOff>885825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45</xdr:row>
          <xdr:rowOff>904875</xdr:rowOff>
        </xdr:from>
        <xdr:to>
          <xdr:col>20</xdr:col>
          <xdr:colOff>4533900</xdr:colOff>
          <xdr:row>45</xdr:row>
          <xdr:rowOff>1095375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45</xdr:row>
          <xdr:rowOff>28575</xdr:rowOff>
        </xdr:from>
        <xdr:to>
          <xdr:col>22</xdr:col>
          <xdr:colOff>4533900</xdr:colOff>
          <xdr:row>45</xdr:row>
          <xdr:rowOff>219075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45</xdr:row>
          <xdr:rowOff>238125</xdr:rowOff>
        </xdr:from>
        <xdr:to>
          <xdr:col>22</xdr:col>
          <xdr:colOff>4533900</xdr:colOff>
          <xdr:row>45</xdr:row>
          <xdr:rowOff>428625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45</xdr:row>
          <xdr:rowOff>447675</xdr:rowOff>
        </xdr:from>
        <xdr:to>
          <xdr:col>22</xdr:col>
          <xdr:colOff>4533900</xdr:colOff>
          <xdr:row>45</xdr:row>
          <xdr:rowOff>647700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45</xdr:row>
          <xdr:rowOff>657225</xdr:rowOff>
        </xdr:from>
        <xdr:to>
          <xdr:col>22</xdr:col>
          <xdr:colOff>4533900</xdr:colOff>
          <xdr:row>45</xdr:row>
          <xdr:rowOff>847725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45</xdr:row>
          <xdr:rowOff>857250</xdr:rowOff>
        </xdr:from>
        <xdr:to>
          <xdr:col>22</xdr:col>
          <xdr:colOff>4533900</xdr:colOff>
          <xdr:row>45</xdr:row>
          <xdr:rowOff>1047750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45</xdr:row>
          <xdr:rowOff>28575</xdr:rowOff>
        </xdr:from>
        <xdr:to>
          <xdr:col>24</xdr:col>
          <xdr:colOff>4533900</xdr:colOff>
          <xdr:row>45</xdr:row>
          <xdr:rowOff>219075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46</xdr:row>
          <xdr:rowOff>57150</xdr:rowOff>
        </xdr:from>
        <xdr:to>
          <xdr:col>8</xdr:col>
          <xdr:colOff>752475</xdr:colOff>
          <xdr:row>46</xdr:row>
          <xdr:rowOff>1133475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57150</xdr:rowOff>
        </xdr:from>
        <xdr:to>
          <xdr:col>9</xdr:col>
          <xdr:colOff>752475</xdr:colOff>
          <xdr:row>46</xdr:row>
          <xdr:rowOff>1133475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46</xdr:row>
          <xdr:rowOff>57150</xdr:rowOff>
        </xdr:from>
        <xdr:to>
          <xdr:col>10</xdr:col>
          <xdr:colOff>847725</xdr:colOff>
          <xdr:row>46</xdr:row>
          <xdr:rowOff>1133475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46</xdr:row>
          <xdr:rowOff>57150</xdr:rowOff>
        </xdr:from>
        <xdr:to>
          <xdr:col>14</xdr:col>
          <xdr:colOff>752475</xdr:colOff>
          <xdr:row>46</xdr:row>
          <xdr:rowOff>1133475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28575</xdr:rowOff>
        </xdr:from>
        <xdr:to>
          <xdr:col>18</xdr:col>
          <xdr:colOff>4533900</xdr:colOff>
          <xdr:row>46</xdr:row>
          <xdr:rowOff>219075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257175</xdr:rowOff>
        </xdr:from>
        <xdr:to>
          <xdr:col>18</xdr:col>
          <xdr:colOff>4533900</xdr:colOff>
          <xdr:row>46</xdr:row>
          <xdr:rowOff>457200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46</xdr:row>
          <xdr:rowOff>476250</xdr:rowOff>
        </xdr:from>
        <xdr:to>
          <xdr:col>18</xdr:col>
          <xdr:colOff>4524375</xdr:colOff>
          <xdr:row>46</xdr:row>
          <xdr:rowOff>666750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46</xdr:row>
          <xdr:rowOff>28575</xdr:rowOff>
        </xdr:from>
        <xdr:to>
          <xdr:col>20</xdr:col>
          <xdr:colOff>4533900</xdr:colOff>
          <xdr:row>46</xdr:row>
          <xdr:rowOff>219075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46</xdr:row>
          <xdr:rowOff>247650</xdr:rowOff>
        </xdr:from>
        <xdr:to>
          <xdr:col>20</xdr:col>
          <xdr:colOff>4524375</xdr:colOff>
          <xdr:row>46</xdr:row>
          <xdr:rowOff>438150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46</xdr:row>
          <xdr:rowOff>466725</xdr:rowOff>
        </xdr:from>
        <xdr:to>
          <xdr:col>20</xdr:col>
          <xdr:colOff>4533900</xdr:colOff>
          <xdr:row>46</xdr:row>
          <xdr:rowOff>657225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46</xdr:row>
          <xdr:rowOff>685800</xdr:rowOff>
        </xdr:from>
        <xdr:to>
          <xdr:col>20</xdr:col>
          <xdr:colOff>4533900</xdr:colOff>
          <xdr:row>46</xdr:row>
          <xdr:rowOff>885825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46</xdr:row>
          <xdr:rowOff>904875</xdr:rowOff>
        </xdr:from>
        <xdr:to>
          <xdr:col>20</xdr:col>
          <xdr:colOff>4533900</xdr:colOff>
          <xdr:row>46</xdr:row>
          <xdr:rowOff>1095375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46</xdr:row>
          <xdr:rowOff>28575</xdr:rowOff>
        </xdr:from>
        <xdr:to>
          <xdr:col>22</xdr:col>
          <xdr:colOff>4533900</xdr:colOff>
          <xdr:row>46</xdr:row>
          <xdr:rowOff>219075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46</xdr:row>
          <xdr:rowOff>238125</xdr:rowOff>
        </xdr:from>
        <xdr:to>
          <xdr:col>22</xdr:col>
          <xdr:colOff>4533900</xdr:colOff>
          <xdr:row>46</xdr:row>
          <xdr:rowOff>428625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46</xdr:row>
          <xdr:rowOff>447675</xdr:rowOff>
        </xdr:from>
        <xdr:to>
          <xdr:col>22</xdr:col>
          <xdr:colOff>4533900</xdr:colOff>
          <xdr:row>46</xdr:row>
          <xdr:rowOff>647700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46</xdr:row>
          <xdr:rowOff>657225</xdr:rowOff>
        </xdr:from>
        <xdr:to>
          <xdr:col>22</xdr:col>
          <xdr:colOff>4533900</xdr:colOff>
          <xdr:row>46</xdr:row>
          <xdr:rowOff>847725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46</xdr:row>
          <xdr:rowOff>857250</xdr:rowOff>
        </xdr:from>
        <xdr:to>
          <xdr:col>22</xdr:col>
          <xdr:colOff>4533900</xdr:colOff>
          <xdr:row>46</xdr:row>
          <xdr:rowOff>1047750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46</xdr:row>
          <xdr:rowOff>28575</xdr:rowOff>
        </xdr:from>
        <xdr:to>
          <xdr:col>24</xdr:col>
          <xdr:colOff>4533900</xdr:colOff>
          <xdr:row>46</xdr:row>
          <xdr:rowOff>219075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47</xdr:row>
          <xdr:rowOff>57150</xdr:rowOff>
        </xdr:from>
        <xdr:to>
          <xdr:col>8</xdr:col>
          <xdr:colOff>752475</xdr:colOff>
          <xdr:row>47</xdr:row>
          <xdr:rowOff>1133475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57150</xdr:rowOff>
        </xdr:from>
        <xdr:to>
          <xdr:col>9</xdr:col>
          <xdr:colOff>752475</xdr:colOff>
          <xdr:row>47</xdr:row>
          <xdr:rowOff>1133475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47</xdr:row>
          <xdr:rowOff>57150</xdr:rowOff>
        </xdr:from>
        <xdr:to>
          <xdr:col>10</xdr:col>
          <xdr:colOff>847725</xdr:colOff>
          <xdr:row>47</xdr:row>
          <xdr:rowOff>1133475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57150</xdr:rowOff>
        </xdr:from>
        <xdr:to>
          <xdr:col>14</xdr:col>
          <xdr:colOff>752475</xdr:colOff>
          <xdr:row>47</xdr:row>
          <xdr:rowOff>1133475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47</xdr:row>
          <xdr:rowOff>28575</xdr:rowOff>
        </xdr:from>
        <xdr:to>
          <xdr:col>18</xdr:col>
          <xdr:colOff>4533900</xdr:colOff>
          <xdr:row>47</xdr:row>
          <xdr:rowOff>219075</xdr:rowOff>
        </xdr:to>
        <xdr:sp macro="" textlink="">
          <xdr:nvSpPr>
            <xdr:cNvPr id="4185" name="Check Box 1113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47</xdr:row>
          <xdr:rowOff>257175</xdr:rowOff>
        </xdr:from>
        <xdr:to>
          <xdr:col>18</xdr:col>
          <xdr:colOff>4533900</xdr:colOff>
          <xdr:row>47</xdr:row>
          <xdr:rowOff>457200</xdr:rowOff>
        </xdr:to>
        <xdr:sp macro="" textlink="">
          <xdr:nvSpPr>
            <xdr:cNvPr id="4186" name="Check Box 1114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47</xdr:row>
          <xdr:rowOff>476250</xdr:rowOff>
        </xdr:from>
        <xdr:to>
          <xdr:col>18</xdr:col>
          <xdr:colOff>4524375</xdr:colOff>
          <xdr:row>47</xdr:row>
          <xdr:rowOff>666750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47</xdr:row>
          <xdr:rowOff>28575</xdr:rowOff>
        </xdr:from>
        <xdr:to>
          <xdr:col>20</xdr:col>
          <xdr:colOff>4533900</xdr:colOff>
          <xdr:row>47</xdr:row>
          <xdr:rowOff>219075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47</xdr:row>
          <xdr:rowOff>247650</xdr:rowOff>
        </xdr:from>
        <xdr:to>
          <xdr:col>20</xdr:col>
          <xdr:colOff>4524375</xdr:colOff>
          <xdr:row>47</xdr:row>
          <xdr:rowOff>438150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47</xdr:row>
          <xdr:rowOff>466725</xdr:rowOff>
        </xdr:from>
        <xdr:to>
          <xdr:col>20</xdr:col>
          <xdr:colOff>4533900</xdr:colOff>
          <xdr:row>47</xdr:row>
          <xdr:rowOff>657225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47</xdr:row>
          <xdr:rowOff>685800</xdr:rowOff>
        </xdr:from>
        <xdr:to>
          <xdr:col>20</xdr:col>
          <xdr:colOff>4533900</xdr:colOff>
          <xdr:row>47</xdr:row>
          <xdr:rowOff>885825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47</xdr:row>
          <xdr:rowOff>904875</xdr:rowOff>
        </xdr:from>
        <xdr:to>
          <xdr:col>20</xdr:col>
          <xdr:colOff>4533900</xdr:colOff>
          <xdr:row>47</xdr:row>
          <xdr:rowOff>1095375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47</xdr:row>
          <xdr:rowOff>28575</xdr:rowOff>
        </xdr:from>
        <xdr:to>
          <xdr:col>22</xdr:col>
          <xdr:colOff>4533900</xdr:colOff>
          <xdr:row>47</xdr:row>
          <xdr:rowOff>219075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47</xdr:row>
          <xdr:rowOff>238125</xdr:rowOff>
        </xdr:from>
        <xdr:to>
          <xdr:col>22</xdr:col>
          <xdr:colOff>4533900</xdr:colOff>
          <xdr:row>47</xdr:row>
          <xdr:rowOff>428625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47</xdr:row>
          <xdr:rowOff>447675</xdr:rowOff>
        </xdr:from>
        <xdr:to>
          <xdr:col>22</xdr:col>
          <xdr:colOff>4533900</xdr:colOff>
          <xdr:row>47</xdr:row>
          <xdr:rowOff>647700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47</xdr:row>
          <xdr:rowOff>657225</xdr:rowOff>
        </xdr:from>
        <xdr:to>
          <xdr:col>22</xdr:col>
          <xdr:colOff>4533900</xdr:colOff>
          <xdr:row>47</xdr:row>
          <xdr:rowOff>847725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47</xdr:row>
          <xdr:rowOff>857250</xdr:rowOff>
        </xdr:from>
        <xdr:to>
          <xdr:col>22</xdr:col>
          <xdr:colOff>4533900</xdr:colOff>
          <xdr:row>47</xdr:row>
          <xdr:rowOff>1047750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47</xdr:row>
          <xdr:rowOff>28575</xdr:rowOff>
        </xdr:from>
        <xdr:to>
          <xdr:col>24</xdr:col>
          <xdr:colOff>4533900</xdr:colOff>
          <xdr:row>47</xdr:row>
          <xdr:rowOff>219075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48</xdr:row>
          <xdr:rowOff>57150</xdr:rowOff>
        </xdr:from>
        <xdr:to>
          <xdr:col>8</xdr:col>
          <xdr:colOff>752475</xdr:colOff>
          <xdr:row>48</xdr:row>
          <xdr:rowOff>1133475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57150</xdr:rowOff>
        </xdr:from>
        <xdr:to>
          <xdr:col>9</xdr:col>
          <xdr:colOff>752475</xdr:colOff>
          <xdr:row>48</xdr:row>
          <xdr:rowOff>1133475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48</xdr:row>
          <xdr:rowOff>57150</xdr:rowOff>
        </xdr:from>
        <xdr:to>
          <xdr:col>10</xdr:col>
          <xdr:colOff>847725</xdr:colOff>
          <xdr:row>48</xdr:row>
          <xdr:rowOff>1133475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48</xdr:row>
          <xdr:rowOff>57150</xdr:rowOff>
        </xdr:from>
        <xdr:to>
          <xdr:col>14</xdr:col>
          <xdr:colOff>752475</xdr:colOff>
          <xdr:row>48</xdr:row>
          <xdr:rowOff>1133475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48</xdr:row>
          <xdr:rowOff>28575</xdr:rowOff>
        </xdr:from>
        <xdr:to>
          <xdr:col>18</xdr:col>
          <xdr:colOff>4533900</xdr:colOff>
          <xdr:row>48</xdr:row>
          <xdr:rowOff>219075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48</xdr:row>
          <xdr:rowOff>257175</xdr:rowOff>
        </xdr:from>
        <xdr:to>
          <xdr:col>18</xdr:col>
          <xdr:colOff>4533900</xdr:colOff>
          <xdr:row>48</xdr:row>
          <xdr:rowOff>457200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476250</xdr:rowOff>
        </xdr:from>
        <xdr:to>
          <xdr:col>18</xdr:col>
          <xdr:colOff>4524375</xdr:colOff>
          <xdr:row>48</xdr:row>
          <xdr:rowOff>666750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48</xdr:row>
          <xdr:rowOff>28575</xdr:rowOff>
        </xdr:from>
        <xdr:to>
          <xdr:col>20</xdr:col>
          <xdr:colOff>4533900</xdr:colOff>
          <xdr:row>48</xdr:row>
          <xdr:rowOff>219075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48</xdr:row>
          <xdr:rowOff>247650</xdr:rowOff>
        </xdr:from>
        <xdr:to>
          <xdr:col>20</xdr:col>
          <xdr:colOff>4524375</xdr:colOff>
          <xdr:row>48</xdr:row>
          <xdr:rowOff>438150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48</xdr:row>
          <xdr:rowOff>466725</xdr:rowOff>
        </xdr:from>
        <xdr:to>
          <xdr:col>20</xdr:col>
          <xdr:colOff>4533900</xdr:colOff>
          <xdr:row>48</xdr:row>
          <xdr:rowOff>657225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48</xdr:row>
          <xdr:rowOff>685800</xdr:rowOff>
        </xdr:from>
        <xdr:to>
          <xdr:col>20</xdr:col>
          <xdr:colOff>4533900</xdr:colOff>
          <xdr:row>48</xdr:row>
          <xdr:rowOff>885825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48</xdr:row>
          <xdr:rowOff>904875</xdr:rowOff>
        </xdr:from>
        <xdr:to>
          <xdr:col>20</xdr:col>
          <xdr:colOff>4533900</xdr:colOff>
          <xdr:row>48</xdr:row>
          <xdr:rowOff>1095375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48</xdr:row>
          <xdr:rowOff>28575</xdr:rowOff>
        </xdr:from>
        <xdr:to>
          <xdr:col>22</xdr:col>
          <xdr:colOff>4533900</xdr:colOff>
          <xdr:row>48</xdr:row>
          <xdr:rowOff>219075</xdr:rowOff>
        </xdr:to>
        <xdr:sp macro="" textlink="">
          <xdr:nvSpPr>
            <xdr:cNvPr id="4217" name="Check Box 1145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48</xdr:row>
          <xdr:rowOff>238125</xdr:rowOff>
        </xdr:from>
        <xdr:to>
          <xdr:col>22</xdr:col>
          <xdr:colOff>4533900</xdr:colOff>
          <xdr:row>48</xdr:row>
          <xdr:rowOff>428625</xdr:rowOff>
        </xdr:to>
        <xdr:sp macro="" textlink="">
          <xdr:nvSpPr>
            <xdr:cNvPr id="4218" name="Check Box 1146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48</xdr:row>
          <xdr:rowOff>447675</xdr:rowOff>
        </xdr:from>
        <xdr:to>
          <xdr:col>22</xdr:col>
          <xdr:colOff>4533900</xdr:colOff>
          <xdr:row>48</xdr:row>
          <xdr:rowOff>647700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48</xdr:row>
          <xdr:rowOff>657225</xdr:rowOff>
        </xdr:from>
        <xdr:to>
          <xdr:col>22</xdr:col>
          <xdr:colOff>4533900</xdr:colOff>
          <xdr:row>48</xdr:row>
          <xdr:rowOff>847725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48</xdr:row>
          <xdr:rowOff>857250</xdr:rowOff>
        </xdr:from>
        <xdr:to>
          <xdr:col>22</xdr:col>
          <xdr:colOff>4533900</xdr:colOff>
          <xdr:row>48</xdr:row>
          <xdr:rowOff>1047750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48</xdr:row>
          <xdr:rowOff>28575</xdr:rowOff>
        </xdr:from>
        <xdr:to>
          <xdr:col>24</xdr:col>
          <xdr:colOff>4533900</xdr:colOff>
          <xdr:row>48</xdr:row>
          <xdr:rowOff>219075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49</xdr:row>
          <xdr:rowOff>57150</xdr:rowOff>
        </xdr:from>
        <xdr:to>
          <xdr:col>8</xdr:col>
          <xdr:colOff>752475</xdr:colOff>
          <xdr:row>49</xdr:row>
          <xdr:rowOff>1133475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57150</xdr:rowOff>
        </xdr:from>
        <xdr:to>
          <xdr:col>9</xdr:col>
          <xdr:colOff>752475</xdr:colOff>
          <xdr:row>49</xdr:row>
          <xdr:rowOff>1133475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49</xdr:row>
          <xdr:rowOff>57150</xdr:rowOff>
        </xdr:from>
        <xdr:to>
          <xdr:col>10</xdr:col>
          <xdr:colOff>847725</xdr:colOff>
          <xdr:row>49</xdr:row>
          <xdr:rowOff>1133475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49</xdr:row>
          <xdr:rowOff>57150</xdr:rowOff>
        </xdr:from>
        <xdr:to>
          <xdr:col>14</xdr:col>
          <xdr:colOff>752475</xdr:colOff>
          <xdr:row>49</xdr:row>
          <xdr:rowOff>1133475</xdr:rowOff>
        </xdr:to>
        <xdr:sp macro="" textlink="">
          <xdr:nvSpPr>
            <xdr:cNvPr id="4231" name="Check Box 1159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49</xdr:row>
          <xdr:rowOff>28575</xdr:rowOff>
        </xdr:from>
        <xdr:to>
          <xdr:col>18</xdr:col>
          <xdr:colOff>4533900</xdr:colOff>
          <xdr:row>49</xdr:row>
          <xdr:rowOff>219075</xdr:rowOff>
        </xdr:to>
        <xdr:sp macro="" textlink="">
          <xdr:nvSpPr>
            <xdr:cNvPr id="4233" name="Check Box 1161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49</xdr:row>
          <xdr:rowOff>257175</xdr:rowOff>
        </xdr:from>
        <xdr:to>
          <xdr:col>18</xdr:col>
          <xdr:colOff>4533900</xdr:colOff>
          <xdr:row>49</xdr:row>
          <xdr:rowOff>457200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49</xdr:row>
          <xdr:rowOff>476250</xdr:rowOff>
        </xdr:from>
        <xdr:to>
          <xdr:col>18</xdr:col>
          <xdr:colOff>4524375</xdr:colOff>
          <xdr:row>49</xdr:row>
          <xdr:rowOff>666750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49</xdr:row>
          <xdr:rowOff>28575</xdr:rowOff>
        </xdr:from>
        <xdr:to>
          <xdr:col>20</xdr:col>
          <xdr:colOff>4533900</xdr:colOff>
          <xdr:row>49</xdr:row>
          <xdr:rowOff>219075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49</xdr:row>
          <xdr:rowOff>247650</xdr:rowOff>
        </xdr:from>
        <xdr:to>
          <xdr:col>20</xdr:col>
          <xdr:colOff>4524375</xdr:colOff>
          <xdr:row>49</xdr:row>
          <xdr:rowOff>438150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49</xdr:row>
          <xdr:rowOff>466725</xdr:rowOff>
        </xdr:from>
        <xdr:to>
          <xdr:col>20</xdr:col>
          <xdr:colOff>4533900</xdr:colOff>
          <xdr:row>49</xdr:row>
          <xdr:rowOff>657225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49</xdr:row>
          <xdr:rowOff>685800</xdr:rowOff>
        </xdr:from>
        <xdr:to>
          <xdr:col>20</xdr:col>
          <xdr:colOff>4533900</xdr:colOff>
          <xdr:row>49</xdr:row>
          <xdr:rowOff>885825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49</xdr:row>
          <xdr:rowOff>904875</xdr:rowOff>
        </xdr:from>
        <xdr:to>
          <xdr:col>20</xdr:col>
          <xdr:colOff>4533900</xdr:colOff>
          <xdr:row>49</xdr:row>
          <xdr:rowOff>1095375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28575</xdr:rowOff>
        </xdr:from>
        <xdr:to>
          <xdr:col>22</xdr:col>
          <xdr:colOff>4533900</xdr:colOff>
          <xdr:row>49</xdr:row>
          <xdr:rowOff>219075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238125</xdr:rowOff>
        </xdr:from>
        <xdr:to>
          <xdr:col>22</xdr:col>
          <xdr:colOff>4533900</xdr:colOff>
          <xdr:row>49</xdr:row>
          <xdr:rowOff>428625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447675</xdr:rowOff>
        </xdr:from>
        <xdr:to>
          <xdr:col>22</xdr:col>
          <xdr:colOff>4533900</xdr:colOff>
          <xdr:row>49</xdr:row>
          <xdr:rowOff>647700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657225</xdr:rowOff>
        </xdr:from>
        <xdr:to>
          <xdr:col>22</xdr:col>
          <xdr:colOff>4533900</xdr:colOff>
          <xdr:row>49</xdr:row>
          <xdr:rowOff>847725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857250</xdr:rowOff>
        </xdr:from>
        <xdr:to>
          <xdr:col>22</xdr:col>
          <xdr:colOff>4533900</xdr:colOff>
          <xdr:row>49</xdr:row>
          <xdr:rowOff>1047750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49</xdr:row>
          <xdr:rowOff>28575</xdr:rowOff>
        </xdr:from>
        <xdr:to>
          <xdr:col>24</xdr:col>
          <xdr:colOff>4533900</xdr:colOff>
          <xdr:row>49</xdr:row>
          <xdr:rowOff>219075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50</xdr:row>
          <xdr:rowOff>57150</xdr:rowOff>
        </xdr:from>
        <xdr:to>
          <xdr:col>8</xdr:col>
          <xdr:colOff>752475</xdr:colOff>
          <xdr:row>50</xdr:row>
          <xdr:rowOff>1133475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57150</xdr:rowOff>
        </xdr:from>
        <xdr:to>
          <xdr:col>9</xdr:col>
          <xdr:colOff>752475</xdr:colOff>
          <xdr:row>50</xdr:row>
          <xdr:rowOff>1133475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50</xdr:row>
          <xdr:rowOff>57150</xdr:rowOff>
        </xdr:from>
        <xdr:to>
          <xdr:col>10</xdr:col>
          <xdr:colOff>847725</xdr:colOff>
          <xdr:row>50</xdr:row>
          <xdr:rowOff>1133475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50</xdr:row>
          <xdr:rowOff>57150</xdr:rowOff>
        </xdr:from>
        <xdr:to>
          <xdr:col>14</xdr:col>
          <xdr:colOff>752475</xdr:colOff>
          <xdr:row>50</xdr:row>
          <xdr:rowOff>1133475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50</xdr:row>
          <xdr:rowOff>28575</xdr:rowOff>
        </xdr:from>
        <xdr:to>
          <xdr:col>18</xdr:col>
          <xdr:colOff>4533900</xdr:colOff>
          <xdr:row>50</xdr:row>
          <xdr:rowOff>219075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50</xdr:row>
          <xdr:rowOff>257175</xdr:rowOff>
        </xdr:from>
        <xdr:to>
          <xdr:col>18</xdr:col>
          <xdr:colOff>4533900</xdr:colOff>
          <xdr:row>50</xdr:row>
          <xdr:rowOff>457200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50</xdr:row>
          <xdr:rowOff>476250</xdr:rowOff>
        </xdr:from>
        <xdr:to>
          <xdr:col>18</xdr:col>
          <xdr:colOff>4524375</xdr:colOff>
          <xdr:row>50</xdr:row>
          <xdr:rowOff>666750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28575</xdr:rowOff>
        </xdr:from>
        <xdr:to>
          <xdr:col>20</xdr:col>
          <xdr:colOff>4533900</xdr:colOff>
          <xdr:row>50</xdr:row>
          <xdr:rowOff>219075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50</xdr:row>
          <xdr:rowOff>247650</xdr:rowOff>
        </xdr:from>
        <xdr:to>
          <xdr:col>20</xdr:col>
          <xdr:colOff>4524375</xdr:colOff>
          <xdr:row>50</xdr:row>
          <xdr:rowOff>438150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466725</xdr:rowOff>
        </xdr:from>
        <xdr:to>
          <xdr:col>20</xdr:col>
          <xdr:colOff>4533900</xdr:colOff>
          <xdr:row>50</xdr:row>
          <xdr:rowOff>657225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685800</xdr:rowOff>
        </xdr:from>
        <xdr:to>
          <xdr:col>20</xdr:col>
          <xdr:colOff>4533900</xdr:colOff>
          <xdr:row>50</xdr:row>
          <xdr:rowOff>885825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904875</xdr:rowOff>
        </xdr:from>
        <xdr:to>
          <xdr:col>20</xdr:col>
          <xdr:colOff>4533900</xdr:colOff>
          <xdr:row>50</xdr:row>
          <xdr:rowOff>1095375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28575</xdr:rowOff>
        </xdr:from>
        <xdr:to>
          <xdr:col>22</xdr:col>
          <xdr:colOff>4533900</xdr:colOff>
          <xdr:row>50</xdr:row>
          <xdr:rowOff>219075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238125</xdr:rowOff>
        </xdr:from>
        <xdr:to>
          <xdr:col>22</xdr:col>
          <xdr:colOff>4533900</xdr:colOff>
          <xdr:row>50</xdr:row>
          <xdr:rowOff>428625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447675</xdr:rowOff>
        </xdr:from>
        <xdr:to>
          <xdr:col>22</xdr:col>
          <xdr:colOff>4533900</xdr:colOff>
          <xdr:row>50</xdr:row>
          <xdr:rowOff>647700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657225</xdr:rowOff>
        </xdr:from>
        <xdr:to>
          <xdr:col>22</xdr:col>
          <xdr:colOff>4533900</xdr:colOff>
          <xdr:row>50</xdr:row>
          <xdr:rowOff>847725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857250</xdr:rowOff>
        </xdr:from>
        <xdr:to>
          <xdr:col>22</xdr:col>
          <xdr:colOff>4533900</xdr:colOff>
          <xdr:row>50</xdr:row>
          <xdr:rowOff>1047750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50</xdr:row>
          <xdr:rowOff>28575</xdr:rowOff>
        </xdr:from>
        <xdr:to>
          <xdr:col>24</xdr:col>
          <xdr:colOff>4533900</xdr:colOff>
          <xdr:row>50</xdr:row>
          <xdr:rowOff>219075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57150</xdr:rowOff>
        </xdr:from>
        <xdr:to>
          <xdr:col>8</xdr:col>
          <xdr:colOff>752475</xdr:colOff>
          <xdr:row>51</xdr:row>
          <xdr:rowOff>1133475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51</xdr:row>
          <xdr:rowOff>57150</xdr:rowOff>
        </xdr:from>
        <xdr:to>
          <xdr:col>9</xdr:col>
          <xdr:colOff>752475</xdr:colOff>
          <xdr:row>51</xdr:row>
          <xdr:rowOff>1133475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51</xdr:row>
          <xdr:rowOff>57150</xdr:rowOff>
        </xdr:from>
        <xdr:to>
          <xdr:col>10</xdr:col>
          <xdr:colOff>847725</xdr:colOff>
          <xdr:row>51</xdr:row>
          <xdr:rowOff>1133475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57150</xdr:rowOff>
        </xdr:from>
        <xdr:to>
          <xdr:col>14</xdr:col>
          <xdr:colOff>752475</xdr:colOff>
          <xdr:row>51</xdr:row>
          <xdr:rowOff>1133475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51</xdr:row>
          <xdr:rowOff>28575</xdr:rowOff>
        </xdr:from>
        <xdr:to>
          <xdr:col>18</xdr:col>
          <xdr:colOff>4533900</xdr:colOff>
          <xdr:row>51</xdr:row>
          <xdr:rowOff>219075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51</xdr:row>
          <xdr:rowOff>257175</xdr:rowOff>
        </xdr:from>
        <xdr:to>
          <xdr:col>18</xdr:col>
          <xdr:colOff>4533900</xdr:colOff>
          <xdr:row>51</xdr:row>
          <xdr:rowOff>457200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51</xdr:row>
          <xdr:rowOff>476250</xdr:rowOff>
        </xdr:from>
        <xdr:to>
          <xdr:col>18</xdr:col>
          <xdr:colOff>4524375</xdr:colOff>
          <xdr:row>51</xdr:row>
          <xdr:rowOff>666750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51</xdr:row>
          <xdr:rowOff>28575</xdr:rowOff>
        </xdr:from>
        <xdr:to>
          <xdr:col>20</xdr:col>
          <xdr:colOff>4533900</xdr:colOff>
          <xdr:row>51</xdr:row>
          <xdr:rowOff>219075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51</xdr:row>
          <xdr:rowOff>247650</xdr:rowOff>
        </xdr:from>
        <xdr:to>
          <xdr:col>20</xdr:col>
          <xdr:colOff>4524375</xdr:colOff>
          <xdr:row>51</xdr:row>
          <xdr:rowOff>438150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51</xdr:row>
          <xdr:rowOff>466725</xdr:rowOff>
        </xdr:from>
        <xdr:to>
          <xdr:col>20</xdr:col>
          <xdr:colOff>4533900</xdr:colOff>
          <xdr:row>51</xdr:row>
          <xdr:rowOff>657225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51</xdr:row>
          <xdr:rowOff>685800</xdr:rowOff>
        </xdr:from>
        <xdr:to>
          <xdr:col>20</xdr:col>
          <xdr:colOff>4533900</xdr:colOff>
          <xdr:row>51</xdr:row>
          <xdr:rowOff>885825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51</xdr:row>
          <xdr:rowOff>904875</xdr:rowOff>
        </xdr:from>
        <xdr:to>
          <xdr:col>20</xdr:col>
          <xdr:colOff>4533900</xdr:colOff>
          <xdr:row>51</xdr:row>
          <xdr:rowOff>1095375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28575</xdr:rowOff>
        </xdr:from>
        <xdr:to>
          <xdr:col>22</xdr:col>
          <xdr:colOff>4533900</xdr:colOff>
          <xdr:row>51</xdr:row>
          <xdr:rowOff>219075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238125</xdr:rowOff>
        </xdr:from>
        <xdr:to>
          <xdr:col>22</xdr:col>
          <xdr:colOff>4533900</xdr:colOff>
          <xdr:row>51</xdr:row>
          <xdr:rowOff>428625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447675</xdr:rowOff>
        </xdr:from>
        <xdr:to>
          <xdr:col>22</xdr:col>
          <xdr:colOff>4533900</xdr:colOff>
          <xdr:row>51</xdr:row>
          <xdr:rowOff>647700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657225</xdr:rowOff>
        </xdr:from>
        <xdr:to>
          <xdr:col>22</xdr:col>
          <xdr:colOff>4533900</xdr:colOff>
          <xdr:row>51</xdr:row>
          <xdr:rowOff>847725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857250</xdr:rowOff>
        </xdr:from>
        <xdr:to>
          <xdr:col>22</xdr:col>
          <xdr:colOff>4533900</xdr:colOff>
          <xdr:row>51</xdr:row>
          <xdr:rowOff>1047750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51</xdr:row>
          <xdr:rowOff>28575</xdr:rowOff>
        </xdr:from>
        <xdr:to>
          <xdr:col>24</xdr:col>
          <xdr:colOff>4533900</xdr:colOff>
          <xdr:row>51</xdr:row>
          <xdr:rowOff>219075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52</xdr:row>
          <xdr:rowOff>57150</xdr:rowOff>
        </xdr:from>
        <xdr:to>
          <xdr:col>8</xdr:col>
          <xdr:colOff>752475</xdr:colOff>
          <xdr:row>52</xdr:row>
          <xdr:rowOff>1133475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57150</xdr:rowOff>
        </xdr:from>
        <xdr:to>
          <xdr:col>9</xdr:col>
          <xdr:colOff>752475</xdr:colOff>
          <xdr:row>52</xdr:row>
          <xdr:rowOff>1133475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52</xdr:row>
          <xdr:rowOff>57150</xdr:rowOff>
        </xdr:from>
        <xdr:to>
          <xdr:col>10</xdr:col>
          <xdr:colOff>847725</xdr:colOff>
          <xdr:row>52</xdr:row>
          <xdr:rowOff>1133475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52</xdr:row>
          <xdr:rowOff>57150</xdr:rowOff>
        </xdr:from>
        <xdr:to>
          <xdr:col>14</xdr:col>
          <xdr:colOff>752475</xdr:colOff>
          <xdr:row>52</xdr:row>
          <xdr:rowOff>1133475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52</xdr:row>
          <xdr:rowOff>28575</xdr:rowOff>
        </xdr:from>
        <xdr:to>
          <xdr:col>18</xdr:col>
          <xdr:colOff>4533900</xdr:colOff>
          <xdr:row>52</xdr:row>
          <xdr:rowOff>219075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52</xdr:row>
          <xdr:rowOff>257175</xdr:rowOff>
        </xdr:from>
        <xdr:to>
          <xdr:col>18</xdr:col>
          <xdr:colOff>4533900</xdr:colOff>
          <xdr:row>52</xdr:row>
          <xdr:rowOff>457200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52</xdr:row>
          <xdr:rowOff>476250</xdr:rowOff>
        </xdr:from>
        <xdr:to>
          <xdr:col>18</xdr:col>
          <xdr:colOff>4524375</xdr:colOff>
          <xdr:row>52</xdr:row>
          <xdr:rowOff>666750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52</xdr:row>
          <xdr:rowOff>28575</xdr:rowOff>
        </xdr:from>
        <xdr:to>
          <xdr:col>20</xdr:col>
          <xdr:colOff>4533900</xdr:colOff>
          <xdr:row>52</xdr:row>
          <xdr:rowOff>219075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52</xdr:row>
          <xdr:rowOff>247650</xdr:rowOff>
        </xdr:from>
        <xdr:to>
          <xdr:col>20</xdr:col>
          <xdr:colOff>4524375</xdr:colOff>
          <xdr:row>52</xdr:row>
          <xdr:rowOff>438150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52</xdr:row>
          <xdr:rowOff>466725</xdr:rowOff>
        </xdr:from>
        <xdr:to>
          <xdr:col>20</xdr:col>
          <xdr:colOff>4533900</xdr:colOff>
          <xdr:row>52</xdr:row>
          <xdr:rowOff>657225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52</xdr:row>
          <xdr:rowOff>685800</xdr:rowOff>
        </xdr:from>
        <xdr:to>
          <xdr:col>20</xdr:col>
          <xdr:colOff>4533900</xdr:colOff>
          <xdr:row>52</xdr:row>
          <xdr:rowOff>885825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52</xdr:row>
          <xdr:rowOff>904875</xdr:rowOff>
        </xdr:from>
        <xdr:to>
          <xdr:col>20</xdr:col>
          <xdr:colOff>4533900</xdr:colOff>
          <xdr:row>52</xdr:row>
          <xdr:rowOff>1095375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52</xdr:row>
          <xdr:rowOff>28575</xdr:rowOff>
        </xdr:from>
        <xdr:to>
          <xdr:col>22</xdr:col>
          <xdr:colOff>4533900</xdr:colOff>
          <xdr:row>52</xdr:row>
          <xdr:rowOff>219075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52</xdr:row>
          <xdr:rowOff>238125</xdr:rowOff>
        </xdr:from>
        <xdr:to>
          <xdr:col>22</xdr:col>
          <xdr:colOff>4533900</xdr:colOff>
          <xdr:row>52</xdr:row>
          <xdr:rowOff>428625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52</xdr:row>
          <xdr:rowOff>447675</xdr:rowOff>
        </xdr:from>
        <xdr:to>
          <xdr:col>22</xdr:col>
          <xdr:colOff>4533900</xdr:colOff>
          <xdr:row>52</xdr:row>
          <xdr:rowOff>647700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52</xdr:row>
          <xdr:rowOff>657225</xdr:rowOff>
        </xdr:from>
        <xdr:to>
          <xdr:col>22</xdr:col>
          <xdr:colOff>4533900</xdr:colOff>
          <xdr:row>52</xdr:row>
          <xdr:rowOff>847725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52</xdr:row>
          <xdr:rowOff>857250</xdr:rowOff>
        </xdr:from>
        <xdr:to>
          <xdr:col>22</xdr:col>
          <xdr:colOff>4533900</xdr:colOff>
          <xdr:row>52</xdr:row>
          <xdr:rowOff>1047750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52</xdr:row>
          <xdr:rowOff>28575</xdr:rowOff>
        </xdr:from>
        <xdr:to>
          <xdr:col>24</xdr:col>
          <xdr:colOff>4533900</xdr:colOff>
          <xdr:row>52</xdr:row>
          <xdr:rowOff>219075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53</xdr:row>
          <xdr:rowOff>57150</xdr:rowOff>
        </xdr:from>
        <xdr:to>
          <xdr:col>8</xdr:col>
          <xdr:colOff>752475</xdr:colOff>
          <xdr:row>53</xdr:row>
          <xdr:rowOff>1133475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57150</xdr:rowOff>
        </xdr:from>
        <xdr:to>
          <xdr:col>9</xdr:col>
          <xdr:colOff>752475</xdr:colOff>
          <xdr:row>53</xdr:row>
          <xdr:rowOff>1133475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53</xdr:row>
          <xdr:rowOff>57150</xdr:rowOff>
        </xdr:from>
        <xdr:to>
          <xdr:col>10</xdr:col>
          <xdr:colOff>847725</xdr:colOff>
          <xdr:row>53</xdr:row>
          <xdr:rowOff>1133475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53</xdr:row>
          <xdr:rowOff>57150</xdr:rowOff>
        </xdr:from>
        <xdr:to>
          <xdr:col>14</xdr:col>
          <xdr:colOff>752475</xdr:colOff>
          <xdr:row>53</xdr:row>
          <xdr:rowOff>1133475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53</xdr:row>
          <xdr:rowOff>28575</xdr:rowOff>
        </xdr:from>
        <xdr:to>
          <xdr:col>18</xdr:col>
          <xdr:colOff>4533900</xdr:colOff>
          <xdr:row>53</xdr:row>
          <xdr:rowOff>219075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53</xdr:row>
          <xdr:rowOff>257175</xdr:rowOff>
        </xdr:from>
        <xdr:to>
          <xdr:col>18</xdr:col>
          <xdr:colOff>4533900</xdr:colOff>
          <xdr:row>53</xdr:row>
          <xdr:rowOff>457200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53</xdr:row>
          <xdr:rowOff>476250</xdr:rowOff>
        </xdr:from>
        <xdr:to>
          <xdr:col>18</xdr:col>
          <xdr:colOff>4524375</xdr:colOff>
          <xdr:row>53</xdr:row>
          <xdr:rowOff>666750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53</xdr:row>
          <xdr:rowOff>28575</xdr:rowOff>
        </xdr:from>
        <xdr:to>
          <xdr:col>20</xdr:col>
          <xdr:colOff>4533900</xdr:colOff>
          <xdr:row>53</xdr:row>
          <xdr:rowOff>219075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53</xdr:row>
          <xdr:rowOff>247650</xdr:rowOff>
        </xdr:from>
        <xdr:to>
          <xdr:col>20</xdr:col>
          <xdr:colOff>4524375</xdr:colOff>
          <xdr:row>53</xdr:row>
          <xdr:rowOff>438150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53</xdr:row>
          <xdr:rowOff>466725</xdr:rowOff>
        </xdr:from>
        <xdr:to>
          <xdr:col>20</xdr:col>
          <xdr:colOff>4533900</xdr:colOff>
          <xdr:row>53</xdr:row>
          <xdr:rowOff>657225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53</xdr:row>
          <xdr:rowOff>685800</xdr:rowOff>
        </xdr:from>
        <xdr:to>
          <xdr:col>20</xdr:col>
          <xdr:colOff>4533900</xdr:colOff>
          <xdr:row>53</xdr:row>
          <xdr:rowOff>885825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53</xdr:row>
          <xdr:rowOff>904875</xdr:rowOff>
        </xdr:from>
        <xdr:to>
          <xdr:col>20</xdr:col>
          <xdr:colOff>4533900</xdr:colOff>
          <xdr:row>53</xdr:row>
          <xdr:rowOff>1095375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53</xdr:row>
          <xdr:rowOff>28575</xdr:rowOff>
        </xdr:from>
        <xdr:to>
          <xdr:col>22</xdr:col>
          <xdr:colOff>4533900</xdr:colOff>
          <xdr:row>53</xdr:row>
          <xdr:rowOff>219075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53</xdr:row>
          <xdr:rowOff>238125</xdr:rowOff>
        </xdr:from>
        <xdr:to>
          <xdr:col>22</xdr:col>
          <xdr:colOff>4533900</xdr:colOff>
          <xdr:row>53</xdr:row>
          <xdr:rowOff>428625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53</xdr:row>
          <xdr:rowOff>447675</xdr:rowOff>
        </xdr:from>
        <xdr:to>
          <xdr:col>22</xdr:col>
          <xdr:colOff>4533900</xdr:colOff>
          <xdr:row>53</xdr:row>
          <xdr:rowOff>647700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53</xdr:row>
          <xdr:rowOff>657225</xdr:rowOff>
        </xdr:from>
        <xdr:to>
          <xdr:col>22</xdr:col>
          <xdr:colOff>4533900</xdr:colOff>
          <xdr:row>53</xdr:row>
          <xdr:rowOff>847725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53</xdr:row>
          <xdr:rowOff>857250</xdr:rowOff>
        </xdr:from>
        <xdr:to>
          <xdr:col>22</xdr:col>
          <xdr:colOff>4533900</xdr:colOff>
          <xdr:row>53</xdr:row>
          <xdr:rowOff>1047750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53</xdr:row>
          <xdr:rowOff>28575</xdr:rowOff>
        </xdr:from>
        <xdr:to>
          <xdr:col>24</xdr:col>
          <xdr:colOff>4533900</xdr:colOff>
          <xdr:row>53</xdr:row>
          <xdr:rowOff>219075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54</xdr:row>
          <xdr:rowOff>57150</xdr:rowOff>
        </xdr:from>
        <xdr:to>
          <xdr:col>8</xdr:col>
          <xdr:colOff>752475</xdr:colOff>
          <xdr:row>54</xdr:row>
          <xdr:rowOff>1133475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54</xdr:row>
          <xdr:rowOff>57150</xdr:rowOff>
        </xdr:from>
        <xdr:to>
          <xdr:col>9</xdr:col>
          <xdr:colOff>752475</xdr:colOff>
          <xdr:row>54</xdr:row>
          <xdr:rowOff>1133475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54</xdr:row>
          <xdr:rowOff>57150</xdr:rowOff>
        </xdr:from>
        <xdr:to>
          <xdr:col>10</xdr:col>
          <xdr:colOff>847725</xdr:colOff>
          <xdr:row>54</xdr:row>
          <xdr:rowOff>1133475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54</xdr:row>
          <xdr:rowOff>57150</xdr:rowOff>
        </xdr:from>
        <xdr:to>
          <xdr:col>14</xdr:col>
          <xdr:colOff>752475</xdr:colOff>
          <xdr:row>54</xdr:row>
          <xdr:rowOff>1133475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54</xdr:row>
          <xdr:rowOff>28575</xdr:rowOff>
        </xdr:from>
        <xdr:to>
          <xdr:col>18</xdr:col>
          <xdr:colOff>4533900</xdr:colOff>
          <xdr:row>54</xdr:row>
          <xdr:rowOff>219075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54</xdr:row>
          <xdr:rowOff>257175</xdr:rowOff>
        </xdr:from>
        <xdr:to>
          <xdr:col>18</xdr:col>
          <xdr:colOff>4533900</xdr:colOff>
          <xdr:row>54</xdr:row>
          <xdr:rowOff>457200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54</xdr:row>
          <xdr:rowOff>476250</xdr:rowOff>
        </xdr:from>
        <xdr:to>
          <xdr:col>18</xdr:col>
          <xdr:colOff>4524375</xdr:colOff>
          <xdr:row>54</xdr:row>
          <xdr:rowOff>666750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54</xdr:row>
          <xdr:rowOff>28575</xdr:rowOff>
        </xdr:from>
        <xdr:to>
          <xdr:col>20</xdr:col>
          <xdr:colOff>4533900</xdr:colOff>
          <xdr:row>54</xdr:row>
          <xdr:rowOff>219075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54</xdr:row>
          <xdr:rowOff>247650</xdr:rowOff>
        </xdr:from>
        <xdr:to>
          <xdr:col>20</xdr:col>
          <xdr:colOff>4524375</xdr:colOff>
          <xdr:row>54</xdr:row>
          <xdr:rowOff>438150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54</xdr:row>
          <xdr:rowOff>466725</xdr:rowOff>
        </xdr:from>
        <xdr:to>
          <xdr:col>20</xdr:col>
          <xdr:colOff>4533900</xdr:colOff>
          <xdr:row>54</xdr:row>
          <xdr:rowOff>657225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54</xdr:row>
          <xdr:rowOff>685800</xdr:rowOff>
        </xdr:from>
        <xdr:to>
          <xdr:col>20</xdr:col>
          <xdr:colOff>4533900</xdr:colOff>
          <xdr:row>54</xdr:row>
          <xdr:rowOff>885825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54</xdr:row>
          <xdr:rowOff>904875</xdr:rowOff>
        </xdr:from>
        <xdr:to>
          <xdr:col>20</xdr:col>
          <xdr:colOff>4533900</xdr:colOff>
          <xdr:row>54</xdr:row>
          <xdr:rowOff>1095375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54</xdr:row>
          <xdr:rowOff>28575</xdr:rowOff>
        </xdr:from>
        <xdr:to>
          <xdr:col>22</xdr:col>
          <xdr:colOff>4533900</xdr:colOff>
          <xdr:row>54</xdr:row>
          <xdr:rowOff>219075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54</xdr:row>
          <xdr:rowOff>238125</xdr:rowOff>
        </xdr:from>
        <xdr:to>
          <xdr:col>22</xdr:col>
          <xdr:colOff>4533900</xdr:colOff>
          <xdr:row>54</xdr:row>
          <xdr:rowOff>428625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54</xdr:row>
          <xdr:rowOff>447675</xdr:rowOff>
        </xdr:from>
        <xdr:to>
          <xdr:col>22</xdr:col>
          <xdr:colOff>4533900</xdr:colOff>
          <xdr:row>54</xdr:row>
          <xdr:rowOff>647700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54</xdr:row>
          <xdr:rowOff>657225</xdr:rowOff>
        </xdr:from>
        <xdr:to>
          <xdr:col>22</xdr:col>
          <xdr:colOff>4533900</xdr:colOff>
          <xdr:row>54</xdr:row>
          <xdr:rowOff>847725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54</xdr:row>
          <xdr:rowOff>857250</xdr:rowOff>
        </xdr:from>
        <xdr:to>
          <xdr:col>22</xdr:col>
          <xdr:colOff>4533900</xdr:colOff>
          <xdr:row>54</xdr:row>
          <xdr:rowOff>1047750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54</xdr:row>
          <xdr:rowOff>28575</xdr:rowOff>
        </xdr:from>
        <xdr:to>
          <xdr:col>24</xdr:col>
          <xdr:colOff>4533900</xdr:colOff>
          <xdr:row>54</xdr:row>
          <xdr:rowOff>219075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55</xdr:row>
          <xdr:rowOff>57150</xdr:rowOff>
        </xdr:from>
        <xdr:to>
          <xdr:col>8</xdr:col>
          <xdr:colOff>752475</xdr:colOff>
          <xdr:row>55</xdr:row>
          <xdr:rowOff>1133475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55</xdr:row>
          <xdr:rowOff>57150</xdr:rowOff>
        </xdr:from>
        <xdr:to>
          <xdr:col>9</xdr:col>
          <xdr:colOff>752475</xdr:colOff>
          <xdr:row>55</xdr:row>
          <xdr:rowOff>1133475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55</xdr:row>
          <xdr:rowOff>57150</xdr:rowOff>
        </xdr:from>
        <xdr:to>
          <xdr:col>10</xdr:col>
          <xdr:colOff>847725</xdr:colOff>
          <xdr:row>55</xdr:row>
          <xdr:rowOff>1133475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55</xdr:row>
          <xdr:rowOff>57150</xdr:rowOff>
        </xdr:from>
        <xdr:to>
          <xdr:col>14</xdr:col>
          <xdr:colOff>752475</xdr:colOff>
          <xdr:row>55</xdr:row>
          <xdr:rowOff>1133475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55</xdr:row>
          <xdr:rowOff>28575</xdr:rowOff>
        </xdr:from>
        <xdr:to>
          <xdr:col>18</xdr:col>
          <xdr:colOff>4533900</xdr:colOff>
          <xdr:row>55</xdr:row>
          <xdr:rowOff>219075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55</xdr:row>
          <xdr:rowOff>257175</xdr:rowOff>
        </xdr:from>
        <xdr:to>
          <xdr:col>18</xdr:col>
          <xdr:colOff>4533900</xdr:colOff>
          <xdr:row>55</xdr:row>
          <xdr:rowOff>457200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55</xdr:row>
          <xdr:rowOff>476250</xdr:rowOff>
        </xdr:from>
        <xdr:to>
          <xdr:col>18</xdr:col>
          <xdr:colOff>4524375</xdr:colOff>
          <xdr:row>55</xdr:row>
          <xdr:rowOff>666750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55</xdr:row>
          <xdr:rowOff>28575</xdr:rowOff>
        </xdr:from>
        <xdr:to>
          <xdr:col>20</xdr:col>
          <xdr:colOff>4533900</xdr:colOff>
          <xdr:row>55</xdr:row>
          <xdr:rowOff>219075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55</xdr:row>
          <xdr:rowOff>247650</xdr:rowOff>
        </xdr:from>
        <xdr:to>
          <xdr:col>20</xdr:col>
          <xdr:colOff>4524375</xdr:colOff>
          <xdr:row>55</xdr:row>
          <xdr:rowOff>438150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55</xdr:row>
          <xdr:rowOff>466725</xdr:rowOff>
        </xdr:from>
        <xdr:to>
          <xdr:col>20</xdr:col>
          <xdr:colOff>4533900</xdr:colOff>
          <xdr:row>55</xdr:row>
          <xdr:rowOff>657225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55</xdr:row>
          <xdr:rowOff>685800</xdr:rowOff>
        </xdr:from>
        <xdr:to>
          <xdr:col>20</xdr:col>
          <xdr:colOff>4533900</xdr:colOff>
          <xdr:row>55</xdr:row>
          <xdr:rowOff>885825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55</xdr:row>
          <xdr:rowOff>904875</xdr:rowOff>
        </xdr:from>
        <xdr:to>
          <xdr:col>20</xdr:col>
          <xdr:colOff>4533900</xdr:colOff>
          <xdr:row>55</xdr:row>
          <xdr:rowOff>1095375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55</xdr:row>
          <xdr:rowOff>28575</xdr:rowOff>
        </xdr:from>
        <xdr:to>
          <xdr:col>22</xdr:col>
          <xdr:colOff>4533900</xdr:colOff>
          <xdr:row>55</xdr:row>
          <xdr:rowOff>219075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55</xdr:row>
          <xdr:rowOff>238125</xdr:rowOff>
        </xdr:from>
        <xdr:to>
          <xdr:col>22</xdr:col>
          <xdr:colOff>4533900</xdr:colOff>
          <xdr:row>55</xdr:row>
          <xdr:rowOff>428625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55</xdr:row>
          <xdr:rowOff>447675</xdr:rowOff>
        </xdr:from>
        <xdr:to>
          <xdr:col>22</xdr:col>
          <xdr:colOff>4533900</xdr:colOff>
          <xdr:row>55</xdr:row>
          <xdr:rowOff>647700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55</xdr:row>
          <xdr:rowOff>657225</xdr:rowOff>
        </xdr:from>
        <xdr:to>
          <xdr:col>22</xdr:col>
          <xdr:colOff>4533900</xdr:colOff>
          <xdr:row>55</xdr:row>
          <xdr:rowOff>847725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55</xdr:row>
          <xdr:rowOff>857250</xdr:rowOff>
        </xdr:from>
        <xdr:to>
          <xdr:col>22</xdr:col>
          <xdr:colOff>4533900</xdr:colOff>
          <xdr:row>55</xdr:row>
          <xdr:rowOff>1047750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55</xdr:row>
          <xdr:rowOff>28575</xdr:rowOff>
        </xdr:from>
        <xdr:to>
          <xdr:col>24</xdr:col>
          <xdr:colOff>4533900</xdr:colOff>
          <xdr:row>55</xdr:row>
          <xdr:rowOff>219075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56</xdr:row>
          <xdr:rowOff>57150</xdr:rowOff>
        </xdr:from>
        <xdr:to>
          <xdr:col>8</xdr:col>
          <xdr:colOff>752475</xdr:colOff>
          <xdr:row>56</xdr:row>
          <xdr:rowOff>1133475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56</xdr:row>
          <xdr:rowOff>57150</xdr:rowOff>
        </xdr:from>
        <xdr:to>
          <xdr:col>9</xdr:col>
          <xdr:colOff>752475</xdr:colOff>
          <xdr:row>56</xdr:row>
          <xdr:rowOff>1133475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56</xdr:row>
          <xdr:rowOff>57150</xdr:rowOff>
        </xdr:from>
        <xdr:to>
          <xdr:col>10</xdr:col>
          <xdr:colOff>847725</xdr:colOff>
          <xdr:row>56</xdr:row>
          <xdr:rowOff>1133475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56</xdr:row>
          <xdr:rowOff>57150</xdr:rowOff>
        </xdr:from>
        <xdr:to>
          <xdr:col>14</xdr:col>
          <xdr:colOff>752475</xdr:colOff>
          <xdr:row>56</xdr:row>
          <xdr:rowOff>1133475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56</xdr:row>
          <xdr:rowOff>28575</xdr:rowOff>
        </xdr:from>
        <xdr:to>
          <xdr:col>18</xdr:col>
          <xdr:colOff>4533900</xdr:colOff>
          <xdr:row>56</xdr:row>
          <xdr:rowOff>219075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56</xdr:row>
          <xdr:rowOff>257175</xdr:rowOff>
        </xdr:from>
        <xdr:to>
          <xdr:col>18</xdr:col>
          <xdr:colOff>4533900</xdr:colOff>
          <xdr:row>56</xdr:row>
          <xdr:rowOff>457200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56</xdr:row>
          <xdr:rowOff>476250</xdr:rowOff>
        </xdr:from>
        <xdr:to>
          <xdr:col>18</xdr:col>
          <xdr:colOff>4524375</xdr:colOff>
          <xdr:row>56</xdr:row>
          <xdr:rowOff>666750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56</xdr:row>
          <xdr:rowOff>28575</xdr:rowOff>
        </xdr:from>
        <xdr:to>
          <xdr:col>20</xdr:col>
          <xdr:colOff>4533900</xdr:colOff>
          <xdr:row>56</xdr:row>
          <xdr:rowOff>219075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56</xdr:row>
          <xdr:rowOff>247650</xdr:rowOff>
        </xdr:from>
        <xdr:to>
          <xdr:col>20</xdr:col>
          <xdr:colOff>4524375</xdr:colOff>
          <xdr:row>56</xdr:row>
          <xdr:rowOff>438150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56</xdr:row>
          <xdr:rowOff>466725</xdr:rowOff>
        </xdr:from>
        <xdr:to>
          <xdr:col>20</xdr:col>
          <xdr:colOff>4533900</xdr:colOff>
          <xdr:row>56</xdr:row>
          <xdr:rowOff>657225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56</xdr:row>
          <xdr:rowOff>685800</xdr:rowOff>
        </xdr:from>
        <xdr:to>
          <xdr:col>20</xdr:col>
          <xdr:colOff>4533900</xdr:colOff>
          <xdr:row>56</xdr:row>
          <xdr:rowOff>885825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56</xdr:row>
          <xdr:rowOff>904875</xdr:rowOff>
        </xdr:from>
        <xdr:to>
          <xdr:col>20</xdr:col>
          <xdr:colOff>4533900</xdr:colOff>
          <xdr:row>56</xdr:row>
          <xdr:rowOff>1095375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56</xdr:row>
          <xdr:rowOff>28575</xdr:rowOff>
        </xdr:from>
        <xdr:to>
          <xdr:col>22</xdr:col>
          <xdr:colOff>4533900</xdr:colOff>
          <xdr:row>56</xdr:row>
          <xdr:rowOff>219075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56</xdr:row>
          <xdr:rowOff>238125</xdr:rowOff>
        </xdr:from>
        <xdr:to>
          <xdr:col>22</xdr:col>
          <xdr:colOff>4533900</xdr:colOff>
          <xdr:row>56</xdr:row>
          <xdr:rowOff>428625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56</xdr:row>
          <xdr:rowOff>447675</xdr:rowOff>
        </xdr:from>
        <xdr:to>
          <xdr:col>22</xdr:col>
          <xdr:colOff>4533900</xdr:colOff>
          <xdr:row>56</xdr:row>
          <xdr:rowOff>647700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56</xdr:row>
          <xdr:rowOff>657225</xdr:rowOff>
        </xdr:from>
        <xdr:to>
          <xdr:col>22</xdr:col>
          <xdr:colOff>4533900</xdr:colOff>
          <xdr:row>56</xdr:row>
          <xdr:rowOff>847725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56</xdr:row>
          <xdr:rowOff>857250</xdr:rowOff>
        </xdr:from>
        <xdr:to>
          <xdr:col>22</xdr:col>
          <xdr:colOff>4533900</xdr:colOff>
          <xdr:row>56</xdr:row>
          <xdr:rowOff>1047750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56</xdr:row>
          <xdr:rowOff>28575</xdr:rowOff>
        </xdr:from>
        <xdr:to>
          <xdr:col>24</xdr:col>
          <xdr:colOff>4533900</xdr:colOff>
          <xdr:row>56</xdr:row>
          <xdr:rowOff>219075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57</xdr:row>
          <xdr:rowOff>57150</xdr:rowOff>
        </xdr:from>
        <xdr:to>
          <xdr:col>8</xdr:col>
          <xdr:colOff>752475</xdr:colOff>
          <xdr:row>57</xdr:row>
          <xdr:rowOff>1133475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57</xdr:row>
          <xdr:rowOff>57150</xdr:rowOff>
        </xdr:from>
        <xdr:to>
          <xdr:col>9</xdr:col>
          <xdr:colOff>752475</xdr:colOff>
          <xdr:row>57</xdr:row>
          <xdr:rowOff>1133475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57</xdr:row>
          <xdr:rowOff>57150</xdr:rowOff>
        </xdr:from>
        <xdr:to>
          <xdr:col>10</xdr:col>
          <xdr:colOff>847725</xdr:colOff>
          <xdr:row>57</xdr:row>
          <xdr:rowOff>1133475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57</xdr:row>
          <xdr:rowOff>57150</xdr:rowOff>
        </xdr:from>
        <xdr:to>
          <xdr:col>14</xdr:col>
          <xdr:colOff>752475</xdr:colOff>
          <xdr:row>57</xdr:row>
          <xdr:rowOff>1133475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57</xdr:row>
          <xdr:rowOff>28575</xdr:rowOff>
        </xdr:from>
        <xdr:to>
          <xdr:col>18</xdr:col>
          <xdr:colOff>4533900</xdr:colOff>
          <xdr:row>57</xdr:row>
          <xdr:rowOff>219075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57</xdr:row>
          <xdr:rowOff>257175</xdr:rowOff>
        </xdr:from>
        <xdr:to>
          <xdr:col>18</xdr:col>
          <xdr:colOff>4533900</xdr:colOff>
          <xdr:row>57</xdr:row>
          <xdr:rowOff>457200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57</xdr:row>
          <xdr:rowOff>476250</xdr:rowOff>
        </xdr:from>
        <xdr:to>
          <xdr:col>18</xdr:col>
          <xdr:colOff>4524375</xdr:colOff>
          <xdr:row>57</xdr:row>
          <xdr:rowOff>666750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57</xdr:row>
          <xdr:rowOff>28575</xdr:rowOff>
        </xdr:from>
        <xdr:to>
          <xdr:col>20</xdr:col>
          <xdr:colOff>4533900</xdr:colOff>
          <xdr:row>57</xdr:row>
          <xdr:rowOff>219075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57</xdr:row>
          <xdr:rowOff>247650</xdr:rowOff>
        </xdr:from>
        <xdr:to>
          <xdr:col>20</xdr:col>
          <xdr:colOff>4524375</xdr:colOff>
          <xdr:row>57</xdr:row>
          <xdr:rowOff>438150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57</xdr:row>
          <xdr:rowOff>466725</xdr:rowOff>
        </xdr:from>
        <xdr:to>
          <xdr:col>20</xdr:col>
          <xdr:colOff>4533900</xdr:colOff>
          <xdr:row>57</xdr:row>
          <xdr:rowOff>657225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57</xdr:row>
          <xdr:rowOff>685800</xdr:rowOff>
        </xdr:from>
        <xdr:to>
          <xdr:col>20</xdr:col>
          <xdr:colOff>4533900</xdr:colOff>
          <xdr:row>57</xdr:row>
          <xdr:rowOff>885825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57</xdr:row>
          <xdr:rowOff>904875</xdr:rowOff>
        </xdr:from>
        <xdr:to>
          <xdr:col>20</xdr:col>
          <xdr:colOff>4533900</xdr:colOff>
          <xdr:row>57</xdr:row>
          <xdr:rowOff>1095375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57</xdr:row>
          <xdr:rowOff>28575</xdr:rowOff>
        </xdr:from>
        <xdr:to>
          <xdr:col>22</xdr:col>
          <xdr:colOff>4533900</xdr:colOff>
          <xdr:row>57</xdr:row>
          <xdr:rowOff>219075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57</xdr:row>
          <xdr:rowOff>238125</xdr:rowOff>
        </xdr:from>
        <xdr:to>
          <xdr:col>22</xdr:col>
          <xdr:colOff>4533900</xdr:colOff>
          <xdr:row>57</xdr:row>
          <xdr:rowOff>428625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57</xdr:row>
          <xdr:rowOff>447675</xdr:rowOff>
        </xdr:from>
        <xdr:to>
          <xdr:col>22</xdr:col>
          <xdr:colOff>4533900</xdr:colOff>
          <xdr:row>57</xdr:row>
          <xdr:rowOff>647700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57</xdr:row>
          <xdr:rowOff>657225</xdr:rowOff>
        </xdr:from>
        <xdr:to>
          <xdr:col>22</xdr:col>
          <xdr:colOff>4533900</xdr:colOff>
          <xdr:row>57</xdr:row>
          <xdr:rowOff>847725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57</xdr:row>
          <xdr:rowOff>857250</xdr:rowOff>
        </xdr:from>
        <xdr:to>
          <xdr:col>22</xdr:col>
          <xdr:colOff>4533900</xdr:colOff>
          <xdr:row>57</xdr:row>
          <xdr:rowOff>1047750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57</xdr:row>
          <xdr:rowOff>28575</xdr:rowOff>
        </xdr:from>
        <xdr:to>
          <xdr:col>24</xdr:col>
          <xdr:colOff>4533900</xdr:colOff>
          <xdr:row>57</xdr:row>
          <xdr:rowOff>219075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58</xdr:row>
          <xdr:rowOff>57150</xdr:rowOff>
        </xdr:from>
        <xdr:to>
          <xdr:col>8</xdr:col>
          <xdr:colOff>752475</xdr:colOff>
          <xdr:row>58</xdr:row>
          <xdr:rowOff>1133475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58</xdr:row>
          <xdr:rowOff>57150</xdr:rowOff>
        </xdr:from>
        <xdr:to>
          <xdr:col>9</xdr:col>
          <xdr:colOff>752475</xdr:colOff>
          <xdr:row>58</xdr:row>
          <xdr:rowOff>1133475</xdr:rowOff>
        </xdr:to>
        <xdr:sp macro="" textlink="">
          <xdr:nvSpPr>
            <xdr:cNvPr id="4445" name="Check Box 1373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58</xdr:row>
          <xdr:rowOff>57150</xdr:rowOff>
        </xdr:from>
        <xdr:to>
          <xdr:col>10</xdr:col>
          <xdr:colOff>847725</xdr:colOff>
          <xdr:row>58</xdr:row>
          <xdr:rowOff>1133475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58</xdr:row>
          <xdr:rowOff>57150</xdr:rowOff>
        </xdr:from>
        <xdr:to>
          <xdr:col>14</xdr:col>
          <xdr:colOff>752475</xdr:colOff>
          <xdr:row>58</xdr:row>
          <xdr:rowOff>1133475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58</xdr:row>
          <xdr:rowOff>28575</xdr:rowOff>
        </xdr:from>
        <xdr:to>
          <xdr:col>18</xdr:col>
          <xdr:colOff>4533900</xdr:colOff>
          <xdr:row>58</xdr:row>
          <xdr:rowOff>219075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58</xdr:row>
          <xdr:rowOff>257175</xdr:rowOff>
        </xdr:from>
        <xdr:to>
          <xdr:col>18</xdr:col>
          <xdr:colOff>4533900</xdr:colOff>
          <xdr:row>58</xdr:row>
          <xdr:rowOff>457200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58</xdr:row>
          <xdr:rowOff>476250</xdr:rowOff>
        </xdr:from>
        <xdr:to>
          <xdr:col>18</xdr:col>
          <xdr:colOff>4524375</xdr:colOff>
          <xdr:row>58</xdr:row>
          <xdr:rowOff>666750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58</xdr:row>
          <xdr:rowOff>28575</xdr:rowOff>
        </xdr:from>
        <xdr:to>
          <xdr:col>20</xdr:col>
          <xdr:colOff>4533900</xdr:colOff>
          <xdr:row>58</xdr:row>
          <xdr:rowOff>219075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58</xdr:row>
          <xdr:rowOff>247650</xdr:rowOff>
        </xdr:from>
        <xdr:to>
          <xdr:col>20</xdr:col>
          <xdr:colOff>4524375</xdr:colOff>
          <xdr:row>58</xdr:row>
          <xdr:rowOff>438150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58</xdr:row>
          <xdr:rowOff>466725</xdr:rowOff>
        </xdr:from>
        <xdr:to>
          <xdr:col>20</xdr:col>
          <xdr:colOff>4533900</xdr:colOff>
          <xdr:row>58</xdr:row>
          <xdr:rowOff>657225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58</xdr:row>
          <xdr:rowOff>685800</xdr:rowOff>
        </xdr:from>
        <xdr:to>
          <xdr:col>20</xdr:col>
          <xdr:colOff>4533900</xdr:colOff>
          <xdr:row>58</xdr:row>
          <xdr:rowOff>885825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58</xdr:row>
          <xdr:rowOff>904875</xdr:rowOff>
        </xdr:from>
        <xdr:to>
          <xdr:col>20</xdr:col>
          <xdr:colOff>4533900</xdr:colOff>
          <xdr:row>58</xdr:row>
          <xdr:rowOff>1095375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58</xdr:row>
          <xdr:rowOff>28575</xdr:rowOff>
        </xdr:from>
        <xdr:to>
          <xdr:col>22</xdr:col>
          <xdr:colOff>4533900</xdr:colOff>
          <xdr:row>58</xdr:row>
          <xdr:rowOff>219075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58</xdr:row>
          <xdr:rowOff>238125</xdr:rowOff>
        </xdr:from>
        <xdr:to>
          <xdr:col>22</xdr:col>
          <xdr:colOff>4533900</xdr:colOff>
          <xdr:row>58</xdr:row>
          <xdr:rowOff>428625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58</xdr:row>
          <xdr:rowOff>447675</xdr:rowOff>
        </xdr:from>
        <xdr:to>
          <xdr:col>22</xdr:col>
          <xdr:colOff>4533900</xdr:colOff>
          <xdr:row>58</xdr:row>
          <xdr:rowOff>647700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58</xdr:row>
          <xdr:rowOff>657225</xdr:rowOff>
        </xdr:from>
        <xdr:to>
          <xdr:col>22</xdr:col>
          <xdr:colOff>4533900</xdr:colOff>
          <xdr:row>58</xdr:row>
          <xdr:rowOff>847725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58</xdr:row>
          <xdr:rowOff>857250</xdr:rowOff>
        </xdr:from>
        <xdr:to>
          <xdr:col>22</xdr:col>
          <xdr:colOff>4533900</xdr:colOff>
          <xdr:row>58</xdr:row>
          <xdr:rowOff>1047750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58</xdr:row>
          <xdr:rowOff>28575</xdr:rowOff>
        </xdr:from>
        <xdr:to>
          <xdr:col>24</xdr:col>
          <xdr:colOff>4533900</xdr:colOff>
          <xdr:row>58</xdr:row>
          <xdr:rowOff>219075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59</xdr:row>
          <xdr:rowOff>57150</xdr:rowOff>
        </xdr:from>
        <xdr:to>
          <xdr:col>8</xdr:col>
          <xdr:colOff>752475</xdr:colOff>
          <xdr:row>59</xdr:row>
          <xdr:rowOff>1133475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59</xdr:row>
          <xdr:rowOff>57150</xdr:rowOff>
        </xdr:from>
        <xdr:to>
          <xdr:col>9</xdr:col>
          <xdr:colOff>752475</xdr:colOff>
          <xdr:row>59</xdr:row>
          <xdr:rowOff>1133475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59</xdr:row>
          <xdr:rowOff>57150</xdr:rowOff>
        </xdr:from>
        <xdr:to>
          <xdr:col>10</xdr:col>
          <xdr:colOff>847725</xdr:colOff>
          <xdr:row>59</xdr:row>
          <xdr:rowOff>1133475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59</xdr:row>
          <xdr:rowOff>57150</xdr:rowOff>
        </xdr:from>
        <xdr:to>
          <xdr:col>14</xdr:col>
          <xdr:colOff>752475</xdr:colOff>
          <xdr:row>59</xdr:row>
          <xdr:rowOff>1133475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59</xdr:row>
          <xdr:rowOff>28575</xdr:rowOff>
        </xdr:from>
        <xdr:to>
          <xdr:col>18</xdr:col>
          <xdr:colOff>4533900</xdr:colOff>
          <xdr:row>59</xdr:row>
          <xdr:rowOff>219075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59</xdr:row>
          <xdr:rowOff>257175</xdr:rowOff>
        </xdr:from>
        <xdr:to>
          <xdr:col>18</xdr:col>
          <xdr:colOff>4533900</xdr:colOff>
          <xdr:row>59</xdr:row>
          <xdr:rowOff>457200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59</xdr:row>
          <xdr:rowOff>476250</xdr:rowOff>
        </xdr:from>
        <xdr:to>
          <xdr:col>18</xdr:col>
          <xdr:colOff>4524375</xdr:colOff>
          <xdr:row>59</xdr:row>
          <xdr:rowOff>666750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59</xdr:row>
          <xdr:rowOff>28575</xdr:rowOff>
        </xdr:from>
        <xdr:to>
          <xdr:col>20</xdr:col>
          <xdr:colOff>4533900</xdr:colOff>
          <xdr:row>59</xdr:row>
          <xdr:rowOff>219075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59</xdr:row>
          <xdr:rowOff>247650</xdr:rowOff>
        </xdr:from>
        <xdr:to>
          <xdr:col>20</xdr:col>
          <xdr:colOff>4524375</xdr:colOff>
          <xdr:row>59</xdr:row>
          <xdr:rowOff>438150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59</xdr:row>
          <xdr:rowOff>466725</xdr:rowOff>
        </xdr:from>
        <xdr:to>
          <xdr:col>20</xdr:col>
          <xdr:colOff>4533900</xdr:colOff>
          <xdr:row>59</xdr:row>
          <xdr:rowOff>657225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59</xdr:row>
          <xdr:rowOff>685800</xdr:rowOff>
        </xdr:from>
        <xdr:to>
          <xdr:col>20</xdr:col>
          <xdr:colOff>4533900</xdr:colOff>
          <xdr:row>59</xdr:row>
          <xdr:rowOff>885825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59</xdr:row>
          <xdr:rowOff>904875</xdr:rowOff>
        </xdr:from>
        <xdr:to>
          <xdr:col>20</xdr:col>
          <xdr:colOff>4533900</xdr:colOff>
          <xdr:row>59</xdr:row>
          <xdr:rowOff>1095375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59</xdr:row>
          <xdr:rowOff>28575</xdr:rowOff>
        </xdr:from>
        <xdr:to>
          <xdr:col>22</xdr:col>
          <xdr:colOff>4533900</xdr:colOff>
          <xdr:row>59</xdr:row>
          <xdr:rowOff>219075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59</xdr:row>
          <xdr:rowOff>238125</xdr:rowOff>
        </xdr:from>
        <xdr:to>
          <xdr:col>22</xdr:col>
          <xdr:colOff>4533900</xdr:colOff>
          <xdr:row>59</xdr:row>
          <xdr:rowOff>428625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59</xdr:row>
          <xdr:rowOff>447675</xdr:rowOff>
        </xdr:from>
        <xdr:to>
          <xdr:col>22</xdr:col>
          <xdr:colOff>4533900</xdr:colOff>
          <xdr:row>59</xdr:row>
          <xdr:rowOff>647700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59</xdr:row>
          <xdr:rowOff>657225</xdr:rowOff>
        </xdr:from>
        <xdr:to>
          <xdr:col>22</xdr:col>
          <xdr:colOff>4533900</xdr:colOff>
          <xdr:row>59</xdr:row>
          <xdr:rowOff>847725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59</xdr:row>
          <xdr:rowOff>857250</xdr:rowOff>
        </xdr:from>
        <xdr:to>
          <xdr:col>22</xdr:col>
          <xdr:colOff>4533900</xdr:colOff>
          <xdr:row>59</xdr:row>
          <xdr:rowOff>1047750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59</xdr:row>
          <xdr:rowOff>28575</xdr:rowOff>
        </xdr:from>
        <xdr:to>
          <xdr:col>24</xdr:col>
          <xdr:colOff>4533900</xdr:colOff>
          <xdr:row>59</xdr:row>
          <xdr:rowOff>219075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60</xdr:row>
          <xdr:rowOff>57150</xdr:rowOff>
        </xdr:from>
        <xdr:to>
          <xdr:col>8</xdr:col>
          <xdr:colOff>752475</xdr:colOff>
          <xdr:row>60</xdr:row>
          <xdr:rowOff>1133475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60</xdr:row>
          <xdr:rowOff>57150</xdr:rowOff>
        </xdr:from>
        <xdr:to>
          <xdr:col>9</xdr:col>
          <xdr:colOff>752475</xdr:colOff>
          <xdr:row>60</xdr:row>
          <xdr:rowOff>1133475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60</xdr:row>
          <xdr:rowOff>57150</xdr:rowOff>
        </xdr:from>
        <xdr:to>
          <xdr:col>10</xdr:col>
          <xdr:colOff>847725</xdr:colOff>
          <xdr:row>60</xdr:row>
          <xdr:rowOff>1133475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60</xdr:row>
          <xdr:rowOff>57150</xdr:rowOff>
        </xdr:from>
        <xdr:to>
          <xdr:col>14</xdr:col>
          <xdr:colOff>752475</xdr:colOff>
          <xdr:row>60</xdr:row>
          <xdr:rowOff>1133475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60</xdr:row>
          <xdr:rowOff>28575</xdr:rowOff>
        </xdr:from>
        <xdr:to>
          <xdr:col>18</xdr:col>
          <xdr:colOff>4533900</xdr:colOff>
          <xdr:row>60</xdr:row>
          <xdr:rowOff>219075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60</xdr:row>
          <xdr:rowOff>257175</xdr:rowOff>
        </xdr:from>
        <xdr:to>
          <xdr:col>18</xdr:col>
          <xdr:colOff>4533900</xdr:colOff>
          <xdr:row>60</xdr:row>
          <xdr:rowOff>457200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60</xdr:row>
          <xdr:rowOff>476250</xdr:rowOff>
        </xdr:from>
        <xdr:to>
          <xdr:col>18</xdr:col>
          <xdr:colOff>4524375</xdr:colOff>
          <xdr:row>60</xdr:row>
          <xdr:rowOff>666750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60</xdr:row>
          <xdr:rowOff>28575</xdr:rowOff>
        </xdr:from>
        <xdr:to>
          <xdr:col>20</xdr:col>
          <xdr:colOff>4533900</xdr:colOff>
          <xdr:row>60</xdr:row>
          <xdr:rowOff>219075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60</xdr:row>
          <xdr:rowOff>247650</xdr:rowOff>
        </xdr:from>
        <xdr:to>
          <xdr:col>20</xdr:col>
          <xdr:colOff>4524375</xdr:colOff>
          <xdr:row>60</xdr:row>
          <xdr:rowOff>438150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60</xdr:row>
          <xdr:rowOff>466725</xdr:rowOff>
        </xdr:from>
        <xdr:to>
          <xdr:col>20</xdr:col>
          <xdr:colOff>4533900</xdr:colOff>
          <xdr:row>60</xdr:row>
          <xdr:rowOff>657225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60</xdr:row>
          <xdr:rowOff>685800</xdr:rowOff>
        </xdr:from>
        <xdr:to>
          <xdr:col>20</xdr:col>
          <xdr:colOff>4533900</xdr:colOff>
          <xdr:row>60</xdr:row>
          <xdr:rowOff>885825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60</xdr:row>
          <xdr:rowOff>904875</xdr:rowOff>
        </xdr:from>
        <xdr:to>
          <xdr:col>20</xdr:col>
          <xdr:colOff>4533900</xdr:colOff>
          <xdr:row>60</xdr:row>
          <xdr:rowOff>1095375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60</xdr:row>
          <xdr:rowOff>28575</xdr:rowOff>
        </xdr:from>
        <xdr:to>
          <xdr:col>22</xdr:col>
          <xdr:colOff>4533900</xdr:colOff>
          <xdr:row>60</xdr:row>
          <xdr:rowOff>219075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60</xdr:row>
          <xdr:rowOff>238125</xdr:rowOff>
        </xdr:from>
        <xdr:to>
          <xdr:col>22</xdr:col>
          <xdr:colOff>4533900</xdr:colOff>
          <xdr:row>60</xdr:row>
          <xdr:rowOff>428625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60</xdr:row>
          <xdr:rowOff>447675</xdr:rowOff>
        </xdr:from>
        <xdr:to>
          <xdr:col>22</xdr:col>
          <xdr:colOff>4533900</xdr:colOff>
          <xdr:row>60</xdr:row>
          <xdr:rowOff>647700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60</xdr:row>
          <xdr:rowOff>657225</xdr:rowOff>
        </xdr:from>
        <xdr:to>
          <xdr:col>22</xdr:col>
          <xdr:colOff>4533900</xdr:colOff>
          <xdr:row>60</xdr:row>
          <xdr:rowOff>847725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60</xdr:row>
          <xdr:rowOff>857250</xdr:rowOff>
        </xdr:from>
        <xdr:to>
          <xdr:col>22</xdr:col>
          <xdr:colOff>4533900</xdr:colOff>
          <xdr:row>60</xdr:row>
          <xdr:rowOff>1047750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60</xdr:row>
          <xdr:rowOff>28575</xdr:rowOff>
        </xdr:from>
        <xdr:to>
          <xdr:col>24</xdr:col>
          <xdr:colOff>4533900</xdr:colOff>
          <xdr:row>60</xdr:row>
          <xdr:rowOff>219075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61</xdr:row>
          <xdr:rowOff>57150</xdr:rowOff>
        </xdr:from>
        <xdr:to>
          <xdr:col>8</xdr:col>
          <xdr:colOff>752475</xdr:colOff>
          <xdr:row>61</xdr:row>
          <xdr:rowOff>1133475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61</xdr:row>
          <xdr:rowOff>57150</xdr:rowOff>
        </xdr:from>
        <xdr:to>
          <xdr:col>9</xdr:col>
          <xdr:colOff>752475</xdr:colOff>
          <xdr:row>61</xdr:row>
          <xdr:rowOff>1133475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61</xdr:row>
          <xdr:rowOff>57150</xdr:rowOff>
        </xdr:from>
        <xdr:to>
          <xdr:col>10</xdr:col>
          <xdr:colOff>847725</xdr:colOff>
          <xdr:row>61</xdr:row>
          <xdr:rowOff>1133475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57150</xdr:rowOff>
        </xdr:from>
        <xdr:to>
          <xdr:col>14</xdr:col>
          <xdr:colOff>752475</xdr:colOff>
          <xdr:row>61</xdr:row>
          <xdr:rowOff>1133475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61</xdr:row>
          <xdr:rowOff>28575</xdr:rowOff>
        </xdr:from>
        <xdr:to>
          <xdr:col>18</xdr:col>
          <xdr:colOff>4533900</xdr:colOff>
          <xdr:row>61</xdr:row>
          <xdr:rowOff>219075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61</xdr:row>
          <xdr:rowOff>257175</xdr:rowOff>
        </xdr:from>
        <xdr:to>
          <xdr:col>18</xdr:col>
          <xdr:colOff>4533900</xdr:colOff>
          <xdr:row>61</xdr:row>
          <xdr:rowOff>457200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61</xdr:row>
          <xdr:rowOff>476250</xdr:rowOff>
        </xdr:from>
        <xdr:to>
          <xdr:col>18</xdr:col>
          <xdr:colOff>4524375</xdr:colOff>
          <xdr:row>61</xdr:row>
          <xdr:rowOff>666750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61</xdr:row>
          <xdr:rowOff>28575</xdr:rowOff>
        </xdr:from>
        <xdr:to>
          <xdr:col>20</xdr:col>
          <xdr:colOff>4533900</xdr:colOff>
          <xdr:row>61</xdr:row>
          <xdr:rowOff>219075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61</xdr:row>
          <xdr:rowOff>247650</xdr:rowOff>
        </xdr:from>
        <xdr:to>
          <xdr:col>20</xdr:col>
          <xdr:colOff>4524375</xdr:colOff>
          <xdr:row>61</xdr:row>
          <xdr:rowOff>438150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61</xdr:row>
          <xdr:rowOff>466725</xdr:rowOff>
        </xdr:from>
        <xdr:to>
          <xdr:col>20</xdr:col>
          <xdr:colOff>4533900</xdr:colOff>
          <xdr:row>61</xdr:row>
          <xdr:rowOff>657225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61</xdr:row>
          <xdr:rowOff>685800</xdr:rowOff>
        </xdr:from>
        <xdr:to>
          <xdr:col>20</xdr:col>
          <xdr:colOff>4533900</xdr:colOff>
          <xdr:row>61</xdr:row>
          <xdr:rowOff>885825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61</xdr:row>
          <xdr:rowOff>904875</xdr:rowOff>
        </xdr:from>
        <xdr:to>
          <xdr:col>20</xdr:col>
          <xdr:colOff>4533900</xdr:colOff>
          <xdr:row>61</xdr:row>
          <xdr:rowOff>1095375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61</xdr:row>
          <xdr:rowOff>28575</xdr:rowOff>
        </xdr:from>
        <xdr:to>
          <xdr:col>22</xdr:col>
          <xdr:colOff>4533900</xdr:colOff>
          <xdr:row>61</xdr:row>
          <xdr:rowOff>219075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61</xdr:row>
          <xdr:rowOff>238125</xdr:rowOff>
        </xdr:from>
        <xdr:to>
          <xdr:col>22</xdr:col>
          <xdr:colOff>4533900</xdr:colOff>
          <xdr:row>61</xdr:row>
          <xdr:rowOff>428625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61</xdr:row>
          <xdr:rowOff>447675</xdr:rowOff>
        </xdr:from>
        <xdr:to>
          <xdr:col>22</xdr:col>
          <xdr:colOff>4533900</xdr:colOff>
          <xdr:row>61</xdr:row>
          <xdr:rowOff>647700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61</xdr:row>
          <xdr:rowOff>657225</xdr:rowOff>
        </xdr:from>
        <xdr:to>
          <xdr:col>22</xdr:col>
          <xdr:colOff>4533900</xdr:colOff>
          <xdr:row>61</xdr:row>
          <xdr:rowOff>847725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61</xdr:row>
          <xdr:rowOff>857250</xdr:rowOff>
        </xdr:from>
        <xdr:to>
          <xdr:col>22</xdr:col>
          <xdr:colOff>4533900</xdr:colOff>
          <xdr:row>61</xdr:row>
          <xdr:rowOff>1047750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61</xdr:row>
          <xdr:rowOff>28575</xdr:rowOff>
        </xdr:from>
        <xdr:to>
          <xdr:col>24</xdr:col>
          <xdr:colOff>4533900</xdr:colOff>
          <xdr:row>61</xdr:row>
          <xdr:rowOff>219075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62</xdr:row>
          <xdr:rowOff>57150</xdr:rowOff>
        </xdr:from>
        <xdr:to>
          <xdr:col>8</xdr:col>
          <xdr:colOff>752475</xdr:colOff>
          <xdr:row>62</xdr:row>
          <xdr:rowOff>1133475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62</xdr:row>
          <xdr:rowOff>57150</xdr:rowOff>
        </xdr:from>
        <xdr:to>
          <xdr:col>9</xdr:col>
          <xdr:colOff>752475</xdr:colOff>
          <xdr:row>62</xdr:row>
          <xdr:rowOff>1133475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62</xdr:row>
          <xdr:rowOff>57150</xdr:rowOff>
        </xdr:from>
        <xdr:to>
          <xdr:col>10</xdr:col>
          <xdr:colOff>847725</xdr:colOff>
          <xdr:row>62</xdr:row>
          <xdr:rowOff>1133475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62</xdr:row>
          <xdr:rowOff>57150</xdr:rowOff>
        </xdr:from>
        <xdr:to>
          <xdr:col>14</xdr:col>
          <xdr:colOff>752475</xdr:colOff>
          <xdr:row>62</xdr:row>
          <xdr:rowOff>1133475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62</xdr:row>
          <xdr:rowOff>28575</xdr:rowOff>
        </xdr:from>
        <xdr:to>
          <xdr:col>18</xdr:col>
          <xdr:colOff>4533900</xdr:colOff>
          <xdr:row>62</xdr:row>
          <xdr:rowOff>219075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62</xdr:row>
          <xdr:rowOff>257175</xdr:rowOff>
        </xdr:from>
        <xdr:to>
          <xdr:col>18</xdr:col>
          <xdr:colOff>4533900</xdr:colOff>
          <xdr:row>62</xdr:row>
          <xdr:rowOff>457200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62</xdr:row>
          <xdr:rowOff>476250</xdr:rowOff>
        </xdr:from>
        <xdr:to>
          <xdr:col>18</xdr:col>
          <xdr:colOff>4524375</xdr:colOff>
          <xdr:row>62</xdr:row>
          <xdr:rowOff>666750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62</xdr:row>
          <xdr:rowOff>28575</xdr:rowOff>
        </xdr:from>
        <xdr:to>
          <xdr:col>20</xdr:col>
          <xdr:colOff>4533900</xdr:colOff>
          <xdr:row>62</xdr:row>
          <xdr:rowOff>219075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62</xdr:row>
          <xdr:rowOff>247650</xdr:rowOff>
        </xdr:from>
        <xdr:to>
          <xdr:col>20</xdr:col>
          <xdr:colOff>4524375</xdr:colOff>
          <xdr:row>62</xdr:row>
          <xdr:rowOff>438150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62</xdr:row>
          <xdr:rowOff>466725</xdr:rowOff>
        </xdr:from>
        <xdr:to>
          <xdr:col>20</xdr:col>
          <xdr:colOff>4533900</xdr:colOff>
          <xdr:row>62</xdr:row>
          <xdr:rowOff>657225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62</xdr:row>
          <xdr:rowOff>685800</xdr:rowOff>
        </xdr:from>
        <xdr:to>
          <xdr:col>20</xdr:col>
          <xdr:colOff>4533900</xdr:colOff>
          <xdr:row>62</xdr:row>
          <xdr:rowOff>885825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62</xdr:row>
          <xdr:rowOff>904875</xdr:rowOff>
        </xdr:from>
        <xdr:to>
          <xdr:col>20</xdr:col>
          <xdr:colOff>4533900</xdr:colOff>
          <xdr:row>62</xdr:row>
          <xdr:rowOff>1095375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62</xdr:row>
          <xdr:rowOff>28575</xdr:rowOff>
        </xdr:from>
        <xdr:to>
          <xdr:col>22</xdr:col>
          <xdr:colOff>4533900</xdr:colOff>
          <xdr:row>62</xdr:row>
          <xdr:rowOff>219075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62</xdr:row>
          <xdr:rowOff>238125</xdr:rowOff>
        </xdr:from>
        <xdr:to>
          <xdr:col>22</xdr:col>
          <xdr:colOff>4533900</xdr:colOff>
          <xdr:row>62</xdr:row>
          <xdr:rowOff>428625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62</xdr:row>
          <xdr:rowOff>447675</xdr:rowOff>
        </xdr:from>
        <xdr:to>
          <xdr:col>22</xdr:col>
          <xdr:colOff>4533900</xdr:colOff>
          <xdr:row>62</xdr:row>
          <xdr:rowOff>647700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62</xdr:row>
          <xdr:rowOff>657225</xdr:rowOff>
        </xdr:from>
        <xdr:to>
          <xdr:col>22</xdr:col>
          <xdr:colOff>4533900</xdr:colOff>
          <xdr:row>62</xdr:row>
          <xdr:rowOff>847725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62</xdr:row>
          <xdr:rowOff>857250</xdr:rowOff>
        </xdr:from>
        <xdr:to>
          <xdr:col>22</xdr:col>
          <xdr:colOff>4533900</xdr:colOff>
          <xdr:row>62</xdr:row>
          <xdr:rowOff>1047750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62</xdr:row>
          <xdr:rowOff>28575</xdr:rowOff>
        </xdr:from>
        <xdr:to>
          <xdr:col>24</xdr:col>
          <xdr:colOff>4533900</xdr:colOff>
          <xdr:row>62</xdr:row>
          <xdr:rowOff>219075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63</xdr:row>
          <xdr:rowOff>57150</xdr:rowOff>
        </xdr:from>
        <xdr:to>
          <xdr:col>8</xdr:col>
          <xdr:colOff>752475</xdr:colOff>
          <xdr:row>63</xdr:row>
          <xdr:rowOff>1133475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63</xdr:row>
          <xdr:rowOff>57150</xdr:rowOff>
        </xdr:from>
        <xdr:to>
          <xdr:col>9</xdr:col>
          <xdr:colOff>752475</xdr:colOff>
          <xdr:row>63</xdr:row>
          <xdr:rowOff>1133475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63</xdr:row>
          <xdr:rowOff>57150</xdr:rowOff>
        </xdr:from>
        <xdr:to>
          <xdr:col>10</xdr:col>
          <xdr:colOff>847725</xdr:colOff>
          <xdr:row>63</xdr:row>
          <xdr:rowOff>1133475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63</xdr:row>
          <xdr:rowOff>57150</xdr:rowOff>
        </xdr:from>
        <xdr:to>
          <xdr:col>14</xdr:col>
          <xdr:colOff>752475</xdr:colOff>
          <xdr:row>63</xdr:row>
          <xdr:rowOff>1133475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63</xdr:row>
          <xdr:rowOff>28575</xdr:rowOff>
        </xdr:from>
        <xdr:to>
          <xdr:col>18</xdr:col>
          <xdr:colOff>4533900</xdr:colOff>
          <xdr:row>63</xdr:row>
          <xdr:rowOff>219075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63</xdr:row>
          <xdr:rowOff>257175</xdr:rowOff>
        </xdr:from>
        <xdr:to>
          <xdr:col>18</xdr:col>
          <xdr:colOff>4533900</xdr:colOff>
          <xdr:row>63</xdr:row>
          <xdr:rowOff>457200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63</xdr:row>
          <xdr:rowOff>476250</xdr:rowOff>
        </xdr:from>
        <xdr:to>
          <xdr:col>18</xdr:col>
          <xdr:colOff>4524375</xdr:colOff>
          <xdr:row>63</xdr:row>
          <xdr:rowOff>666750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63</xdr:row>
          <xdr:rowOff>28575</xdr:rowOff>
        </xdr:from>
        <xdr:to>
          <xdr:col>20</xdr:col>
          <xdr:colOff>4533900</xdr:colOff>
          <xdr:row>63</xdr:row>
          <xdr:rowOff>219075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63</xdr:row>
          <xdr:rowOff>247650</xdr:rowOff>
        </xdr:from>
        <xdr:to>
          <xdr:col>20</xdr:col>
          <xdr:colOff>4524375</xdr:colOff>
          <xdr:row>63</xdr:row>
          <xdr:rowOff>438150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63</xdr:row>
          <xdr:rowOff>466725</xdr:rowOff>
        </xdr:from>
        <xdr:to>
          <xdr:col>20</xdr:col>
          <xdr:colOff>4533900</xdr:colOff>
          <xdr:row>63</xdr:row>
          <xdr:rowOff>657225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63</xdr:row>
          <xdr:rowOff>685800</xdr:rowOff>
        </xdr:from>
        <xdr:to>
          <xdr:col>20</xdr:col>
          <xdr:colOff>4533900</xdr:colOff>
          <xdr:row>63</xdr:row>
          <xdr:rowOff>885825</xdr:rowOff>
        </xdr:to>
        <xdr:sp macro="" textlink="">
          <xdr:nvSpPr>
            <xdr:cNvPr id="4575" name="Check Box 1503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63</xdr:row>
          <xdr:rowOff>904875</xdr:rowOff>
        </xdr:from>
        <xdr:to>
          <xdr:col>20</xdr:col>
          <xdr:colOff>4533900</xdr:colOff>
          <xdr:row>63</xdr:row>
          <xdr:rowOff>1095375</xdr:rowOff>
        </xdr:to>
        <xdr:sp macro="" textlink="">
          <xdr:nvSpPr>
            <xdr:cNvPr id="4576" name="Check Box 1504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63</xdr:row>
          <xdr:rowOff>28575</xdr:rowOff>
        </xdr:from>
        <xdr:to>
          <xdr:col>22</xdr:col>
          <xdr:colOff>4533900</xdr:colOff>
          <xdr:row>63</xdr:row>
          <xdr:rowOff>219075</xdr:rowOff>
        </xdr:to>
        <xdr:sp macro="" textlink="">
          <xdr:nvSpPr>
            <xdr:cNvPr id="4577" name="Check Box 1505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0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63</xdr:row>
          <xdr:rowOff>238125</xdr:rowOff>
        </xdr:from>
        <xdr:to>
          <xdr:col>22</xdr:col>
          <xdr:colOff>4533900</xdr:colOff>
          <xdr:row>63</xdr:row>
          <xdr:rowOff>428625</xdr:rowOff>
        </xdr:to>
        <xdr:sp macro="" textlink="">
          <xdr:nvSpPr>
            <xdr:cNvPr id="4578" name="Check Box 1506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63</xdr:row>
          <xdr:rowOff>447675</xdr:rowOff>
        </xdr:from>
        <xdr:to>
          <xdr:col>22</xdr:col>
          <xdr:colOff>4533900</xdr:colOff>
          <xdr:row>63</xdr:row>
          <xdr:rowOff>647700</xdr:rowOff>
        </xdr:to>
        <xdr:sp macro="" textlink="">
          <xdr:nvSpPr>
            <xdr:cNvPr id="4579" name="Check Box 1507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63</xdr:row>
          <xdr:rowOff>657225</xdr:rowOff>
        </xdr:from>
        <xdr:to>
          <xdr:col>22</xdr:col>
          <xdr:colOff>4533900</xdr:colOff>
          <xdr:row>63</xdr:row>
          <xdr:rowOff>847725</xdr:rowOff>
        </xdr:to>
        <xdr:sp macro="" textlink="">
          <xdr:nvSpPr>
            <xdr:cNvPr id="4580" name="Check Box 1508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63</xdr:row>
          <xdr:rowOff>857250</xdr:rowOff>
        </xdr:from>
        <xdr:to>
          <xdr:col>22</xdr:col>
          <xdr:colOff>4533900</xdr:colOff>
          <xdr:row>63</xdr:row>
          <xdr:rowOff>1047750</xdr:rowOff>
        </xdr:to>
        <xdr:sp macro="" textlink="">
          <xdr:nvSpPr>
            <xdr:cNvPr id="4581" name="Check Box 1509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63</xdr:row>
          <xdr:rowOff>28575</xdr:rowOff>
        </xdr:from>
        <xdr:to>
          <xdr:col>24</xdr:col>
          <xdr:colOff>4533900</xdr:colOff>
          <xdr:row>63</xdr:row>
          <xdr:rowOff>219075</xdr:rowOff>
        </xdr:to>
        <xdr:sp macro="" textlink="">
          <xdr:nvSpPr>
            <xdr:cNvPr id="4582" name="Check Box 1510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64</xdr:row>
          <xdr:rowOff>57150</xdr:rowOff>
        </xdr:from>
        <xdr:to>
          <xdr:col>8</xdr:col>
          <xdr:colOff>752475</xdr:colOff>
          <xdr:row>64</xdr:row>
          <xdr:rowOff>1133475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64</xdr:row>
          <xdr:rowOff>57150</xdr:rowOff>
        </xdr:from>
        <xdr:to>
          <xdr:col>9</xdr:col>
          <xdr:colOff>752475</xdr:colOff>
          <xdr:row>64</xdr:row>
          <xdr:rowOff>1133475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64</xdr:row>
          <xdr:rowOff>57150</xdr:rowOff>
        </xdr:from>
        <xdr:to>
          <xdr:col>10</xdr:col>
          <xdr:colOff>847725</xdr:colOff>
          <xdr:row>64</xdr:row>
          <xdr:rowOff>1133475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64</xdr:row>
          <xdr:rowOff>57150</xdr:rowOff>
        </xdr:from>
        <xdr:to>
          <xdr:col>14</xdr:col>
          <xdr:colOff>752475</xdr:colOff>
          <xdr:row>64</xdr:row>
          <xdr:rowOff>1133475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64</xdr:row>
          <xdr:rowOff>28575</xdr:rowOff>
        </xdr:from>
        <xdr:to>
          <xdr:col>18</xdr:col>
          <xdr:colOff>4533900</xdr:colOff>
          <xdr:row>64</xdr:row>
          <xdr:rowOff>219075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64</xdr:row>
          <xdr:rowOff>257175</xdr:rowOff>
        </xdr:from>
        <xdr:to>
          <xdr:col>18</xdr:col>
          <xdr:colOff>4533900</xdr:colOff>
          <xdr:row>64</xdr:row>
          <xdr:rowOff>457200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64</xdr:row>
          <xdr:rowOff>476250</xdr:rowOff>
        </xdr:from>
        <xdr:to>
          <xdr:col>18</xdr:col>
          <xdr:colOff>4524375</xdr:colOff>
          <xdr:row>64</xdr:row>
          <xdr:rowOff>666750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64</xdr:row>
          <xdr:rowOff>28575</xdr:rowOff>
        </xdr:from>
        <xdr:to>
          <xdr:col>20</xdr:col>
          <xdr:colOff>4533900</xdr:colOff>
          <xdr:row>64</xdr:row>
          <xdr:rowOff>219075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64</xdr:row>
          <xdr:rowOff>247650</xdr:rowOff>
        </xdr:from>
        <xdr:to>
          <xdr:col>20</xdr:col>
          <xdr:colOff>4524375</xdr:colOff>
          <xdr:row>64</xdr:row>
          <xdr:rowOff>438150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64</xdr:row>
          <xdr:rowOff>466725</xdr:rowOff>
        </xdr:from>
        <xdr:to>
          <xdr:col>20</xdr:col>
          <xdr:colOff>4533900</xdr:colOff>
          <xdr:row>64</xdr:row>
          <xdr:rowOff>657225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64</xdr:row>
          <xdr:rowOff>685800</xdr:rowOff>
        </xdr:from>
        <xdr:to>
          <xdr:col>20</xdr:col>
          <xdr:colOff>4533900</xdr:colOff>
          <xdr:row>64</xdr:row>
          <xdr:rowOff>885825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64</xdr:row>
          <xdr:rowOff>904875</xdr:rowOff>
        </xdr:from>
        <xdr:to>
          <xdr:col>20</xdr:col>
          <xdr:colOff>4533900</xdr:colOff>
          <xdr:row>64</xdr:row>
          <xdr:rowOff>1095375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64</xdr:row>
          <xdr:rowOff>28575</xdr:rowOff>
        </xdr:from>
        <xdr:to>
          <xdr:col>22</xdr:col>
          <xdr:colOff>4533900</xdr:colOff>
          <xdr:row>64</xdr:row>
          <xdr:rowOff>219075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64</xdr:row>
          <xdr:rowOff>238125</xdr:rowOff>
        </xdr:from>
        <xdr:to>
          <xdr:col>22</xdr:col>
          <xdr:colOff>4533900</xdr:colOff>
          <xdr:row>64</xdr:row>
          <xdr:rowOff>428625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64</xdr:row>
          <xdr:rowOff>447675</xdr:rowOff>
        </xdr:from>
        <xdr:to>
          <xdr:col>22</xdr:col>
          <xdr:colOff>4533900</xdr:colOff>
          <xdr:row>64</xdr:row>
          <xdr:rowOff>647700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64</xdr:row>
          <xdr:rowOff>657225</xdr:rowOff>
        </xdr:from>
        <xdr:to>
          <xdr:col>22</xdr:col>
          <xdr:colOff>4533900</xdr:colOff>
          <xdr:row>64</xdr:row>
          <xdr:rowOff>847725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64</xdr:row>
          <xdr:rowOff>857250</xdr:rowOff>
        </xdr:from>
        <xdr:to>
          <xdr:col>22</xdr:col>
          <xdr:colOff>4533900</xdr:colOff>
          <xdr:row>64</xdr:row>
          <xdr:rowOff>1047750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64</xdr:row>
          <xdr:rowOff>28575</xdr:rowOff>
        </xdr:from>
        <xdr:to>
          <xdr:col>24</xdr:col>
          <xdr:colOff>4533900</xdr:colOff>
          <xdr:row>64</xdr:row>
          <xdr:rowOff>219075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65</xdr:row>
          <xdr:rowOff>57150</xdr:rowOff>
        </xdr:from>
        <xdr:to>
          <xdr:col>8</xdr:col>
          <xdr:colOff>752475</xdr:colOff>
          <xdr:row>65</xdr:row>
          <xdr:rowOff>1133475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65</xdr:row>
          <xdr:rowOff>57150</xdr:rowOff>
        </xdr:from>
        <xdr:to>
          <xdr:col>9</xdr:col>
          <xdr:colOff>752475</xdr:colOff>
          <xdr:row>65</xdr:row>
          <xdr:rowOff>1133475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65</xdr:row>
          <xdr:rowOff>57150</xdr:rowOff>
        </xdr:from>
        <xdr:to>
          <xdr:col>10</xdr:col>
          <xdr:colOff>847725</xdr:colOff>
          <xdr:row>65</xdr:row>
          <xdr:rowOff>1133475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65</xdr:row>
          <xdr:rowOff>57150</xdr:rowOff>
        </xdr:from>
        <xdr:to>
          <xdr:col>14</xdr:col>
          <xdr:colOff>752475</xdr:colOff>
          <xdr:row>65</xdr:row>
          <xdr:rowOff>1133475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65</xdr:row>
          <xdr:rowOff>28575</xdr:rowOff>
        </xdr:from>
        <xdr:to>
          <xdr:col>18</xdr:col>
          <xdr:colOff>4533900</xdr:colOff>
          <xdr:row>65</xdr:row>
          <xdr:rowOff>219075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65</xdr:row>
          <xdr:rowOff>257175</xdr:rowOff>
        </xdr:from>
        <xdr:to>
          <xdr:col>18</xdr:col>
          <xdr:colOff>4533900</xdr:colOff>
          <xdr:row>65</xdr:row>
          <xdr:rowOff>457200</xdr:rowOff>
        </xdr:to>
        <xdr:sp macro="" textlink="">
          <xdr:nvSpPr>
            <xdr:cNvPr id="4618" name="Check Box 1546" hidden="1">
              <a:extLst>
                <a:ext uri="{63B3BB69-23CF-44E3-9099-C40C66FF867C}">
                  <a14:compatExt spid="_x0000_s4618"/>
                </a:ext>
                <a:ext uri="{FF2B5EF4-FFF2-40B4-BE49-F238E27FC236}">
                  <a16:creationId xmlns:a16="http://schemas.microsoft.com/office/drawing/2014/main" id="{00000000-0008-0000-0000-00000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65</xdr:row>
          <xdr:rowOff>476250</xdr:rowOff>
        </xdr:from>
        <xdr:to>
          <xdr:col>18</xdr:col>
          <xdr:colOff>4524375</xdr:colOff>
          <xdr:row>65</xdr:row>
          <xdr:rowOff>666750</xdr:rowOff>
        </xdr:to>
        <xdr:sp macro="" textlink="">
          <xdr:nvSpPr>
            <xdr:cNvPr id="4619" name="Check Box 1547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65</xdr:row>
          <xdr:rowOff>28575</xdr:rowOff>
        </xdr:from>
        <xdr:to>
          <xdr:col>20</xdr:col>
          <xdr:colOff>4533900</xdr:colOff>
          <xdr:row>65</xdr:row>
          <xdr:rowOff>219075</xdr:rowOff>
        </xdr:to>
        <xdr:sp macro="" textlink="">
          <xdr:nvSpPr>
            <xdr:cNvPr id="4620" name="Check Box 1548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65</xdr:row>
          <xdr:rowOff>247650</xdr:rowOff>
        </xdr:from>
        <xdr:to>
          <xdr:col>20</xdr:col>
          <xdr:colOff>4524375</xdr:colOff>
          <xdr:row>65</xdr:row>
          <xdr:rowOff>438150</xdr:rowOff>
        </xdr:to>
        <xdr:sp macro="" textlink="">
          <xdr:nvSpPr>
            <xdr:cNvPr id="4621" name="Check Box 1549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65</xdr:row>
          <xdr:rowOff>466725</xdr:rowOff>
        </xdr:from>
        <xdr:to>
          <xdr:col>20</xdr:col>
          <xdr:colOff>4533900</xdr:colOff>
          <xdr:row>65</xdr:row>
          <xdr:rowOff>657225</xdr:rowOff>
        </xdr:to>
        <xdr:sp macro="" textlink="">
          <xdr:nvSpPr>
            <xdr:cNvPr id="4622" name="Check Box 1550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65</xdr:row>
          <xdr:rowOff>685800</xdr:rowOff>
        </xdr:from>
        <xdr:to>
          <xdr:col>20</xdr:col>
          <xdr:colOff>4533900</xdr:colOff>
          <xdr:row>65</xdr:row>
          <xdr:rowOff>885825</xdr:rowOff>
        </xdr:to>
        <xdr:sp macro="" textlink="">
          <xdr:nvSpPr>
            <xdr:cNvPr id="4623" name="Check Box 1551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65</xdr:row>
          <xdr:rowOff>904875</xdr:rowOff>
        </xdr:from>
        <xdr:to>
          <xdr:col>20</xdr:col>
          <xdr:colOff>4533900</xdr:colOff>
          <xdr:row>65</xdr:row>
          <xdr:rowOff>1095375</xdr:rowOff>
        </xdr:to>
        <xdr:sp macro="" textlink="">
          <xdr:nvSpPr>
            <xdr:cNvPr id="4624" name="Check Box 1552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65</xdr:row>
          <xdr:rowOff>28575</xdr:rowOff>
        </xdr:from>
        <xdr:to>
          <xdr:col>22</xdr:col>
          <xdr:colOff>4533900</xdr:colOff>
          <xdr:row>65</xdr:row>
          <xdr:rowOff>219075</xdr:rowOff>
        </xdr:to>
        <xdr:sp macro="" textlink="">
          <xdr:nvSpPr>
            <xdr:cNvPr id="4625" name="Check Box 1553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65</xdr:row>
          <xdr:rowOff>238125</xdr:rowOff>
        </xdr:from>
        <xdr:to>
          <xdr:col>22</xdr:col>
          <xdr:colOff>4533900</xdr:colOff>
          <xdr:row>65</xdr:row>
          <xdr:rowOff>428625</xdr:rowOff>
        </xdr:to>
        <xdr:sp macro="" textlink="">
          <xdr:nvSpPr>
            <xdr:cNvPr id="4626" name="Check Box 1554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65</xdr:row>
          <xdr:rowOff>447675</xdr:rowOff>
        </xdr:from>
        <xdr:to>
          <xdr:col>22</xdr:col>
          <xdr:colOff>4533900</xdr:colOff>
          <xdr:row>65</xdr:row>
          <xdr:rowOff>647700</xdr:rowOff>
        </xdr:to>
        <xdr:sp macro="" textlink="">
          <xdr:nvSpPr>
            <xdr:cNvPr id="4627" name="Check Box 1555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65</xdr:row>
          <xdr:rowOff>657225</xdr:rowOff>
        </xdr:from>
        <xdr:to>
          <xdr:col>22</xdr:col>
          <xdr:colOff>4533900</xdr:colOff>
          <xdr:row>65</xdr:row>
          <xdr:rowOff>847725</xdr:rowOff>
        </xdr:to>
        <xdr:sp macro="" textlink="">
          <xdr:nvSpPr>
            <xdr:cNvPr id="4628" name="Check Box 1556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65</xdr:row>
          <xdr:rowOff>857250</xdr:rowOff>
        </xdr:from>
        <xdr:to>
          <xdr:col>22</xdr:col>
          <xdr:colOff>4533900</xdr:colOff>
          <xdr:row>65</xdr:row>
          <xdr:rowOff>1047750</xdr:rowOff>
        </xdr:to>
        <xdr:sp macro="" textlink="">
          <xdr:nvSpPr>
            <xdr:cNvPr id="4629" name="Check Box 1557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65</xdr:row>
          <xdr:rowOff>28575</xdr:rowOff>
        </xdr:from>
        <xdr:to>
          <xdr:col>24</xdr:col>
          <xdr:colOff>4533900</xdr:colOff>
          <xdr:row>65</xdr:row>
          <xdr:rowOff>219075</xdr:rowOff>
        </xdr:to>
        <xdr:sp macro="" textlink="">
          <xdr:nvSpPr>
            <xdr:cNvPr id="4630" name="Check Box 1558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66</xdr:row>
          <xdr:rowOff>57150</xdr:rowOff>
        </xdr:from>
        <xdr:to>
          <xdr:col>8</xdr:col>
          <xdr:colOff>752475</xdr:colOff>
          <xdr:row>66</xdr:row>
          <xdr:rowOff>1133475</xdr:rowOff>
        </xdr:to>
        <xdr:sp macro="" textlink="">
          <xdr:nvSpPr>
            <xdr:cNvPr id="4636" name="Check Box 1564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66</xdr:row>
          <xdr:rowOff>57150</xdr:rowOff>
        </xdr:from>
        <xdr:to>
          <xdr:col>9</xdr:col>
          <xdr:colOff>752475</xdr:colOff>
          <xdr:row>66</xdr:row>
          <xdr:rowOff>1133475</xdr:rowOff>
        </xdr:to>
        <xdr:sp macro="" textlink="">
          <xdr:nvSpPr>
            <xdr:cNvPr id="4637" name="Check Box 1565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66</xdr:row>
          <xdr:rowOff>57150</xdr:rowOff>
        </xdr:from>
        <xdr:to>
          <xdr:col>10</xdr:col>
          <xdr:colOff>847725</xdr:colOff>
          <xdr:row>66</xdr:row>
          <xdr:rowOff>1133475</xdr:rowOff>
        </xdr:to>
        <xdr:sp macro="" textlink="">
          <xdr:nvSpPr>
            <xdr:cNvPr id="4638" name="Check Box 1566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66</xdr:row>
          <xdr:rowOff>57150</xdr:rowOff>
        </xdr:from>
        <xdr:to>
          <xdr:col>14</xdr:col>
          <xdr:colOff>752475</xdr:colOff>
          <xdr:row>66</xdr:row>
          <xdr:rowOff>1133475</xdr:rowOff>
        </xdr:to>
        <xdr:sp macro="" textlink="">
          <xdr:nvSpPr>
            <xdr:cNvPr id="4639" name="Check Box 1567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0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66</xdr:row>
          <xdr:rowOff>28575</xdr:rowOff>
        </xdr:from>
        <xdr:to>
          <xdr:col>18</xdr:col>
          <xdr:colOff>4533900</xdr:colOff>
          <xdr:row>66</xdr:row>
          <xdr:rowOff>219075</xdr:rowOff>
        </xdr:to>
        <xdr:sp macro="" textlink="">
          <xdr:nvSpPr>
            <xdr:cNvPr id="4641" name="Check Box 1569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66</xdr:row>
          <xdr:rowOff>257175</xdr:rowOff>
        </xdr:from>
        <xdr:to>
          <xdr:col>18</xdr:col>
          <xdr:colOff>4533900</xdr:colOff>
          <xdr:row>66</xdr:row>
          <xdr:rowOff>457200</xdr:rowOff>
        </xdr:to>
        <xdr:sp macro="" textlink="">
          <xdr:nvSpPr>
            <xdr:cNvPr id="4642" name="Check Box 1570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66</xdr:row>
          <xdr:rowOff>476250</xdr:rowOff>
        </xdr:from>
        <xdr:to>
          <xdr:col>18</xdr:col>
          <xdr:colOff>4524375</xdr:colOff>
          <xdr:row>66</xdr:row>
          <xdr:rowOff>666750</xdr:rowOff>
        </xdr:to>
        <xdr:sp macro="" textlink="">
          <xdr:nvSpPr>
            <xdr:cNvPr id="4643" name="Check Box 1571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66</xdr:row>
          <xdr:rowOff>28575</xdr:rowOff>
        </xdr:from>
        <xdr:to>
          <xdr:col>20</xdr:col>
          <xdr:colOff>4533900</xdr:colOff>
          <xdr:row>66</xdr:row>
          <xdr:rowOff>219075</xdr:rowOff>
        </xdr:to>
        <xdr:sp macro="" textlink="">
          <xdr:nvSpPr>
            <xdr:cNvPr id="4644" name="Check Box 1572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66</xdr:row>
          <xdr:rowOff>247650</xdr:rowOff>
        </xdr:from>
        <xdr:to>
          <xdr:col>20</xdr:col>
          <xdr:colOff>4524375</xdr:colOff>
          <xdr:row>66</xdr:row>
          <xdr:rowOff>438150</xdr:rowOff>
        </xdr:to>
        <xdr:sp macro="" textlink="">
          <xdr:nvSpPr>
            <xdr:cNvPr id="4645" name="Check Box 1573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66</xdr:row>
          <xdr:rowOff>466725</xdr:rowOff>
        </xdr:from>
        <xdr:to>
          <xdr:col>20</xdr:col>
          <xdr:colOff>4533900</xdr:colOff>
          <xdr:row>66</xdr:row>
          <xdr:rowOff>657225</xdr:rowOff>
        </xdr:to>
        <xdr:sp macro="" textlink="">
          <xdr:nvSpPr>
            <xdr:cNvPr id="4646" name="Check Box 1574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66</xdr:row>
          <xdr:rowOff>685800</xdr:rowOff>
        </xdr:from>
        <xdr:to>
          <xdr:col>20</xdr:col>
          <xdr:colOff>4533900</xdr:colOff>
          <xdr:row>66</xdr:row>
          <xdr:rowOff>885825</xdr:rowOff>
        </xdr:to>
        <xdr:sp macro="" textlink="">
          <xdr:nvSpPr>
            <xdr:cNvPr id="4647" name="Check Box 1575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66</xdr:row>
          <xdr:rowOff>904875</xdr:rowOff>
        </xdr:from>
        <xdr:to>
          <xdr:col>20</xdr:col>
          <xdr:colOff>4533900</xdr:colOff>
          <xdr:row>66</xdr:row>
          <xdr:rowOff>1095375</xdr:rowOff>
        </xdr:to>
        <xdr:sp macro="" textlink="">
          <xdr:nvSpPr>
            <xdr:cNvPr id="4648" name="Check Box 1576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66</xdr:row>
          <xdr:rowOff>28575</xdr:rowOff>
        </xdr:from>
        <xdr:to>
          <xdr:col>22</xdr:col>
          <xdr:colOff>4533900</xdr:colOff>
          <xdr:row>66</xdr:row>
          <xdr:rowOff>219075</xdr:rowOff>
        </xdr:to>
        <xdr:sp macro="" textlink="">
          <xdr:nvSpPr>
            <xdr:cNvPr id="4649" name="Check Box 1577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66</xdr:row>
          <xdr:rowOff>238125</xdr:rowOff>
        </xdr:from>
        <xdr:to>
          <xdr:col>22</xdr:col>
          <xdr:colOff>4533900</xdr:colOff>
          <xdr:row>66</xdr:row>
          <xdr:rowOff>428625</xdr:rowOff>
        </xdr:to>
        <xdr:sp macro="" textlink="">
          <xdr:nvSpPr>
            <xdr:cNvPr id="4650" name="Check Box 1578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0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66</xdr:row>
          <xdr:rowOff>447675</xdr:rowOff>
        </xdr:from>
        <xdr:to>
          <xdr:col>22</xdr:col>
          <xdr:colOff>4533900</xdr:colOff>
          <xdr:row>66</xdr:row>
          <xdr:rowOff>647700</xdr:rowOff>
        </xdr:to>
        <xdr:sp macro="" textlink="">
          <xdr:nvSpPr>
            <xdr:cNvPr id="4651" name="Check Box 1579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66</xdr:row>
          <xdr:rowOff>657225</xdr:rowOff>
        </xdr:from>
        <xdr:to>
          <xdr:col>22</xdr:col>
          <xdr:colOff>4533900</xdr:colOff>
          <xdr:row>66</xdr:row>
          <xdr:rowOff>847725</xdr:rowOff>
        </xdr:to>
        <xdr:sp macro="" textlink="">
          <xdr:nvSpPr>
            <xdr:cNvPr id="4652" name="Check Box 1580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66</xdr:row>
          <xdr:rowOff>857250</xdr:rowOff>
        </xdr:from>
        <xdr:to>
          <xdr:col>22</xdr:col>
          <xdr:colOff>4533900</xdr:colOff>
          <xdr:row>66</xdr:row>
          <xdr:rowOff>1047750</xdr:rowOff>
        </xdr:to>
        <xdr:sp macro="" textlink="">
          <xdr:nvSpPr>
            <xdr:cNvPr id="4653" name="Check Box 1581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66</xdr:row>
          <xdr:rowOff>28575</xdr:rowOff>
        </xdr:from>
        <xdr:to>
          <xdr:col>24</xdr:col>
          <xdr:colOff>4533900</xdr:colOff>
          <xdr:row>66</xdr:row>
          <xdr:rowOff>219075</xdr:rowOff>
        </xdr:to>
        <xdr:sp macro="" textlink="">
          <xdr:nvSpPr>
            <xdr:cNvPr id="4654" name="Check Box 1582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67</xdr:row>
          <xdr:rowOff>57150</xdr:rowOff>
        </xdr:from>
        <xdr:to>
          <xdr:col>8</xdr:col>
          <xdr:colOff>752475</xdr:colOff>
          <xdr:row>67</xdr:row>
          <xdr:rowOff>1133475</xdr:rowOff>
        </xdr:to>
        <xdr:sp macro="" textlink="">
          <xdr:nvSpPr>
            <xdr:cNvPr id="4660" name="Check Box 1588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67</xdr:row>
          <xdr:rowOff>57150</xdr:rowOff>
        </xdr:from>
        <xdr:to>
          <xdr:col>9</xdr:col>
          <xdr:colOff>752475</xdr:colOff>
          <xdr:row>67</xdr:row>
          <xdr:rowOff>1133475</xdr:rowOff>
        </xdr:to>
        <xdr:sp macro="" textlink="">
          <xdr:nvSpPr>
            <xdr:cNvPr id="4661" name="Check Box 1589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67</xdr:row>
          <xdr:rowOff>57150</xdr:rowOff>
        </xdr:from>
        <xdr:to>
          <xdr:col>10</xdr:col>
          <xdr:colOff>847725</xdr:colOff>
          <xdr:row>67</xdr:row>
          <xdr:rowOff>1133475</xdr:rowOff>
        </xdr:to>
        <xdr:sp macro="" textlink="">
          <xdr:nvSpPr>
            <xdr:cNvPr id="4662" name="Check Box 1590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67</xdr:row>
          <xdr:rowOff>57150</xdr:rowOff>
        </xdr:from>
        <xdr:to>
          <xdr:col>14</xdr:col>
          <xdr:colOff>752475</xdr:colOff>
          <xdr:row>67</xdr:row>
          <xdr:rowOff>1133475</xdr:rowOff>
        </xdr:to>
        <xdr:sp macro="" textlink="">
          <xdr:nvSpPr>
            <xdr:cNvPr id="4663" name="Check Box 1591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0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67</xdr:row>
          <xdr:rowOff>28575</xdr:rowOff>
        </xdr:from>
        <xdr:to>
          <xdr:col>18</xdr:col>
          <xdr:colOff>4533900</xdr:colOff>
          <xdr:row>67</xdr:row>
          <xdr:rowOff>219075</xdr:rowOff>
        </xdr:to>
        <xdr:sp macro="" textlink="">
          <xdr:nvSpPr>
            <xdr:cNvPr id="4665" name="Check Box 1593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67</xdr:row>
          <xdr:rowOff>257175</xdr:rowOff>
        </xdr:from>
        <xdr:to>
          <xdr:col>18</xdr:col>
          <xdr:colOff>4533900</xdr:colOff>
          <xdr:row>67</xdr:row>
          <xdr:rowOff>457200</xdr:rowOff>
        </xdr:to>
        <xdr:sp macro="" textlink="">
          <xdr:nvSpPr>
            <xdr:cNvPr id="4666" name="Check Box 1594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67</xdr:row>
          <xdr:rowOff>476250</xdr:rowOff>
        </xdr:from>
        <xdr:to>
          <xdr:col>18</xdr:col>
          <xdr:colOff>4524375</xdr:colOff>
          <xdr:row>67</xdr:row>
          <xdr:rowOff>666750</xdr:rowOff>
        </xdr:to>
        <xdr:sp macro="" textlink="">
          <xdr:nvSpPr>
            <xdr:cNvPr id="4667" name="Check Box 1595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67</xdr:row>
          <xdr:rowOff>28575</xdr:rowOff>
        </xdr:from>
        <xdr:to>
          <xdr:col>20</xdr:col>
          <xdr:colOff>4533900</xdr:colOff>
          <xdr:row>67</xdr:row>
          <xdr:rowOff>219075</xdr:rowOff>
        </xdr:to>
        <xdr:sp macro="" textlink="">
          <xdr:nvSpPr>
            <xdr:cNvPr id="4668" name="Check Box 1596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67</xdr:row>
          <xdr:rowOff>247650</xdr:rowOff>
        </xdr:from>
        <xdr:to>
          <xdr:col>20</xdr:col>
          <xdr:colOff>4524375</xdr:colOff>
          <xdr:row>67</xdr:row>
          <xdr:rowOff>438150</xdr:rowOff>
        </xdr:to>
        <xdr:sp macro="" textlink="">
          <xdr:nvSpPr>
            <xdr:cNvPr id="4669" name="Check Box 1597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67</xdr:row>
          <xdr:rowOff>466725</xdr:rowOff>
        </xdr:from>
        <xdr:to>
          <xdr:col>20</xdr:col>
          <xdr:colOff>4533900</xdr:colOff>
          <xdr:row>67</xdr:row>
          <xdr:rowOff>657225</xdr:rowOff>
        </xdr:to>
        <xdr:sp macro="" textlink="">
          <xdr:nvSpPr>
            <xdr:cNvPr id="4670" name="Check Box 1598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67</xdr:row>
          <xdr:rowOff>685800</xdr:rowOff>
        </xdr:from>
        <xdr:to>
          <xdr:col>20</xdr:col>
          <xdr:colOff>4533900</xdr:colOff>
          <xdr:row>67</xdr:row>
          <xdr:rowOff>885825</xdr:rowOff>
        </xdr:to>
        <xdr:sp macro="" textlink="">
          <xdr:nvSpPr>
            <xdr:cNvPr id="4671" name="Check Box 1599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67</xdr:row>
          <xdr:rowOff>904875</xdr:rowOff>
        </xdr:from>
        <xdr:to>
          <xdr:col>20</xdr:col>
          <xdr:colOff>4533900</xdr:colOff>
          <xdr:row>67</xdr:row>
          <xdr:rowOff>1095375</xdr:rowOff>
        </xdr:to>
        <xdr:sp macro="" textlink="">
          <xdr:nvSpPr>
            <xdr:cNvPr id="4672" name="Check Box 1600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67</xdr:row>
          <xdr:rowOff>28575</xdr:rowOff>
        </xdr:from>
        <xdr:to>
          <xdr:col>22</xdr:col>
          <xdr:colOff>4533900</xdr:colOff>
          <xdr:row>67</xdr:row>
          <xdr:rowOff>219075</xdr:rowOff>
        </xdr:to>
        <xdr:sp macro="" textlink="">
          <xdr:nvSpPr>
            <xdr:cNvPr id="4673" name="Check Box 1601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67</xdr:row>
          <xdr:rowOff>238125</xdr:rowOff>
        </xdr:from>
        <xdr:to>
          <xdr:col>22</xdr:col>
          <xdr:colOff>4533900</xdr:colOff>
          <xdr:row>67</xdr:row>
          <xdr:rowOff>428625</xdr:rowOff>
        </xdr:to>
        <xdr:sp macro="" textlink="">
          <xdr:nvSpPr>
            <xdr:cNvPr id="4674" name="Check Box 1602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67</xdr:row>
          <xdr:rowOff>447675</xdr:rowOff>
        </xdr:from>
        <xdr:to>
          <xdr:col>22</xdr:col>
          <xdr:colOff>4533900</xdr:colOff>
          <xdr:row>67</xdr:row>
          <xdr:rowOff>647700</xdr:rowOff>
        </xdr:to>
        <xdr:sp macro="" textlink="">
          <xdr:nvSpPr>
            <xdr:cNvPr id="4675" name="Check Box 1603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67</xdr:row>
          <xdr:rowOff>657225</xdr:rowOff>
        </xdr:from>
        <xdr:to>
          <xdr:col>22</xdr:col>
          <xdr:colOff>4533900</xdr:colOff>
          <xdr:row>67</xdr:row>
          <xdr:rowOff>847725</xdr:rowOff>
        </xdr:to>
        <xdr:sp macro="" textlink="">
          <xdr:nvSpPr>
            <xdr:cNvPr id="4676" name="Check Box 1604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67</xdr:row>
          <xdr:rowOff>857250</xdr:rowOff>
        </xdr:from>
        <xdr:to>
          <xdr:col>22</xdr:col>
          <xdr:colOff>4533900</xdr:colOff>
          <xdr:row>67</xdr:row>
          <xdr:rowOff>1047750</xdr:rowOff>
        </xdr:to>
        <xdr:sp macro="" textlink="">
          <xdr:nvSpPr>
            <xdr:cNvPr id="4677" name="Check Box 1605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67</xdr:row>
          <xdr:rowOff>28575</xdr:rowOff>
        </xdr:from>
        <xdr:to>
          <xdr:col>24</xdr:col>
          <xdr:colOff>4533900</xdr:colOff>
          <xdr:row>67</xdr:row>
          <xdr:rowOff>219075</xdr:rowOff>
        </xdr:to>
        <xdr:sp macro="" textlink="">
          <xdr:nvSpPr>
            <xdr:cNvPr id="4678" name="Check Box 1606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68</xdr:row>
          <xdr:rowOff>57150</xdr:rowOff>
        </xdr:from>
        <xdr:to>
          <xdr:col>8</xdr:col>
          <xdr:colOff>752475</xdr:colOff>
          <xdr:row>68</xdr:row>
          <xdr:rowOff>1133475</xdr:rowOff>
        </xdr:to>
        <xdr:sp macro="" textlink="">
          <xdr:nvSpPr>
            <xdr:cNvPr id="4684" name="Check Box 1612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68</xdr:row>
          <xdr:rowOff>57150</xdr:rowOff>
        </xdr:from>
        <xdr:to>
          <xdr:col>9</xdr:col>
          <xdr:colOff>752475</xdr:colOff>
          <xdr:row>68</xdr:row>
          <xdr:rowOff>1133475</xdr:rowOff>
        </xdr:to>
        <xdr:sp macro="" textlink="">
          <xdr:nvSpPr>
            <xdr:cNvPr id="4685" name="Check Box 1613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68</xdr:row>
          <xdr:rowOff>57150</xdr:rowOff>
        </xdr:from>
        <xdr:to>
          <xdr:col>10</xdr:col>
          <xdr:colOff>847725</xdr:colOff>
          <xdr:row>68</xdr:row>
          <xdr:rowOff>1133475</xdr:rowOff>
        </xdr:to>
        <xdr:sp macro="" textlink="">
          <xdr:nvSpPr>
            <xdr:cNvPr id="4686" name="Check Box 1614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68</xdr:row>
          <xdr:rowOff>57150</xdr:rowOff>
        </xdr:from>
        <xdr:to>
          <xdr:col>14</xdr:col>
          <xdr:colOff>752475</xdr:colOff>
          <xdr:row>68</xdr:row>
          <xdr:rowOff>1133475</xdr:rowOff>
        </xdr:to>
        <xdr:sp macro="" textlink="">
          <xdr:nvSpPr>
            <xdr:cNvPr id="4687" name="Check Box 1615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68</xdr:row>
          <xdr:rowOff>28575</xdr:rowOff>
        </xdr:from>
        <xdr:to>
          <xdr:col>18</xdr:col>
          <xdr:colOff>4533900</xdr:colOff>
          <xdr:row>68</xdr:row>
          <xdr:rowOff>219075</xdr:rowOff>
        </xdr:to>
        <xdr:sp macro="" textlink="">
          <xdr:nvSpPr>
            <xdr:cNvPr id="4689" name="Check Box 1617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68</xdr:row>
          <xdr:rowOff>257175</xdr:rowOff>
        </xdr:from>
        <xdr:to>
          <xdr:col>18</xdr:col>
          <xdr:colOff>4533900</xdr:colOff>
          <xdr:row>68</xdr:row>
          <xdr:rowOff>457200</xdr:rowOff>
        </xdr:to>
        <xdr:sp macro="" textlink="">
          <xdr:nvSpPr>
            <xdr:cNvPr id="4690" name="Check Box 1618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68</xdr:row>
          <xdr:rowOff>476250</xdr:rowOff>
        </xdr:from>
        <xdr:to>
          <xdr:col>18</xdr:col>
          <xdr:colOff>4524375</xdr:colOff>
          <xdr:row>68</xdr:row>
          <xdr:rowOff>666750</xdr:rowOff>
        </xdr:to>
        <xdr:sp macro="" textlink="">
          <xdr:nvSpPr>
            <xdr:cNvPr id="4691" name="Check Box 1619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68</xdr:row>
          <xdr:rowOff>28575</xdr:rowOff>
        </xdr:from>
        <xdr:to>
          <xdr:col>20</xdr:col>
          <xdr:colOff>4533900</xdr:colOff>
          <xdr:row>68</xdr:row>
          <xdr:rowOff>219075</xdr:rowOff>
        </xdr:to>
        <xdr:sp macro="" textlink="">
          <xdr:nvSpPr>
            <xdr:cNvPr id="4692" name="Check Box 1620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68</xdr:row>
          <xdr:rowOff>247650</xdr:rowOff>
        </xdr:from>
        <xdr:to>
          <xdr:col>20</xdr:col>
          <xdr:colOff>4524375</xdr:colOff>
          <xdr:row>68</xdr:row>
          <xdr:rowOff>438150</xdr:rowOff>
        </xdr:to>
        <xdr:sp macro="" textlink="">
          <xdr:nvSpPr>
            <xdr:cNvPr id="4693" name="Check Box 1621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68</xdr:row>
          <xdr:rowOff>466725</xdr:rowOff>
        </xdr:from>
        <xdr:to>
          <xdr:col>20</xdr:col>
          <xdr:colOff>4533900</xdr:colOff>
          <xdr:row>68</xdr:row>
          <xdr:rowOff>657225</xdr:rowOff>
        </xdr:to>
        <xdr:sp macro="" textlink="">
          <xdr:nvSpPr>
            <xdr:cNvPr id="4694" name="Check Box 1622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68</xdr:row>
          <xdr:rowOff>685800</xdr:rowOff>
        </xdr:from>
        <xdr:to>
          <xdr:col>20</xdr:col>
          <xdr:colOff>4533900</xdr:colOff>
          <xdr:row>68</xdr:row>
          <xdr:rowOff>885825</xdr:rowOff>
        </xdr:to>
        <xdr:sp macro="" textlink="">
          <xdr:nvSpPr>
            <xdr:cNvPr id="4695" name="Check Box 1623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68</xdr:row>
          <xdr:rowOff>904875</xdr:rowOff>
        </xdr:from>
        <xdr:to>
          <xdr:col>20</xdr:col>
          <xdr:colOff>4533900</xdr:colOff>
          <xdr:row>68</xdr:row>
          <xdr:rowOff>1095375</xdr:rowOff>
        </xdr:to>
        <xdr:sp macro="" textlink="">
          <xdr:nvSpPr>
            <xdr:cNvPr id="4696" name="Check Box 1624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28575</xdr:rowOff>
        </xdr:from>
        <xdr:to>
          <xdr:col>22</xdr:col>
          <xdr:colOff>4533900</xdr:colOff>
          <xdr:row>68</xdr:row>
          <xdr:rowOff>219075</xdr:rowOff>
        </xdr:to>
        <xdr:sp macro="" textlink="">
          <xdr:nvSpPr>
            <xdr:cNvPr id="4697" name="Check Box 1625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238125</xdr:rowOff>
        </xdr:from>
        <xdr:to>
          <xdr:col>22</xdr:col>
          <xdr:colOff>4533900</xdr:colOff>
          <xdr:row>68</xdr:row>
          <xdr:rowOff>428625</xdr:rowOff>
        </xdr:to>
        <xdr:sp macro="" textlink="">
          <xdr:nvSpPr>
            <xdr:cNvPr id="4698" name="Check Box 1626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447675</xdr:rowOff>
        </xdr:from>
        <xdr:to>
          <xdr:col>22</xdr:col>
          <xdr:colOff>4533900</xdr:colOff>
          <xdr:row>68</xdr:row>
          <xdr:rowOff>647700</xdr:rowOff>
        </xdr:to>
        <xdr:sp macro="" textlink="">
          <xdr:nvSpPr>
            <xdr:cNvPr id="4699" name="Check Box 1627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657225</xdr:rowOff>
        </xdr:from>
        <xdr:to>
          <xdr:col>22</xdr:col>
          <xdr:colOff>4533900</xdr:colOff>
          <xdr:row>68</xdr:row>
          <xdr:rowOff>847725</xdr:rowOff>
        </xdr:to>
        <xdr:sp macro="" textlink="">
          <xdr:nvSpPr>
            <xdr:cNvPr id="4700" name="Check Box 1628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857250</xdr:rowOff>
        </xdr:from>
        <xdr:to>
          <xdr:col>22</xdr:col>
          <xdr:colOff>4533900</xdr:colOff>
          <xdr:row>68</xdr:row>
          <xdr:rowOff>1047750</xdr:rowOff>
        </xdr:to>
        <xdr:sp macro="" textlink="">
          <xdr:nvSpPr>
            <xdr:cNvPr id="4701" name="Check Box 1629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68</xdr:row>
          <xdr:rowOff>28575</xdr:rowOff>
        </xdr:from>
        <xdr:to>
          <xdr:col>24</xdr:col>
          <xdr:colOff>4533900</xdr:colOff>
          <xdr:row>68</xdr:row>
          <xdr:rowOff>219075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69</xdr:row>
          <xdr:rowOff>57150</xdr:rowOff>
        </xdr:from>
        <xdr:to>
          <xdr:col>8</xdr:col>
          <xdr:colOff>752475</xdr:colOff>
          <xdr:row>69</xdr:row>
          <xdr:rowOff>1133475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69</xdr:row>
          <xdr:rowOff>57150</xdr:rowOff>
        </xdr:from>
        <xdr:to>
          <xdr:col>9</xdr:col>
          <xdr:colOff>752475</xdr:colOff>
          <xdr:row>69</xdr:row>
          <xdr:rowOff>1133475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69</xdr:row>
          <xdr:rowOff>57150</xdr:rowOff>
        </xdr:from>
        <xdr:to>
          <xdr:col>10</xdr:col>
          <xdr:colOff>847725</xdr:colOff>
          <xdr:row>69</xdr:row>
          <xdr:rowOff>1133475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69</xdr:row>
          <xdr:rowOff>57150</xdr:rowOff>
        </xdr:from>
        <xdr:to>
          <xdr:col>14</xdr:col>
          <xdr:colOff>752475</xdr:colOff>
          <xdr:row>69</xdr:row>
          <xdr:rowOff>1133475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69</xdr:row>
          <xdr:rowOff>28575</xdr:rowOff>
        </xdr:from>
        <xdr:to>
          <xdr:col>18</xdr:col>
          <xdr:colOff>4533900</xdr:colOff>
          <xdr:row>69</xdr:row>
          <xdr:rowOff>219075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69</xdr:row>
          <xdr:rowOff>257175</xdr:rowOff>
        </xdr:from>
        <xdr:to>
          <xdr:col>18</xdr:col>
          <xdr:colOff>4533900</xdr:colOff>
          <xdr:row>69</xdr:row>
          <xdr:rowOff>457200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69</xdr:row>
          <xdr:rowOff>476250</xdr:rowOff>
        </xdr:from>
        <xdr:to>
          <xdr:col>18</xdr:col>
          <xdr:colOff>4524375</xdr:colOff>
          <xdr:row>69</xdr:row>
          <xdr:rowOff>666750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69</xdr:row>
          <xdr:rowOff>28575</xdr:rowOff>
        </xdr:from>
        <xdr:to>
          <xdr:col>20</xdr:col>
          <xdr:colOff>4533900</xdr:colOff>
          <xdr:row>69</xdr:row>
          <xdr:rowOff>219075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69</xdr:row>
          <xdr:rowOff>247650</xdr:rowOff>
        </xdr:from>
        <xdr:to>
          <xdr:col>20</xdr:col>
          <xdr:colOff>4524375</xdr:colOff>
          <xdr:row>69</xdr:row>
          <xdr:rowOff>438150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69</xdr:row>
          <xdr:rowOff>466725</xdr:rowOff>
        </xdr:from>
        <xdr:to>
          <xdr:col>20</xdr:col>
          <xdr:colOff>4533900</xdr:colOff>
          <xdr:row>69</xdr:row>
          <xdr:rowOff>657225</xdr:rowOff>
        </xdr:to>
        <xdr:sp macro="" textlink="">
          <xdr:nvSpPr>
            <xdr:cNvPr id="4718" name="Check Box 1646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69</xdr:row>
          <xdr:rowOff>685800</xdr:rowOff>
        </xdr:from>
        <xdr:to>
          <xdr:col>20</xdr:col>
          <xdr:colOff>4533900</xdr:colOff>
          <xdr:row>69</xdr:row>
          <xdr:rowOff>885825</xdr:rowOff>
        </xdr:to>
        <xdr:sp macro="" textlink="">
          <xdr:nvSpPr>
            <xdr:cNvPr id="4719" name="Check Box 1647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69</xdr:row>
          <xdr:rowOff>904875</xdr:rowOff>
        </xdr:from>
        <xdr:to>
          <xdr:col>20</xdr:col>
          <xdr:colOff>4533900</xdr:colOff>
          <xdr:row>69</xdr:row>
          <xdr:rowOff>1095375</xdr:rowOff>
        </xdr:to>
        <xdr:sp macro="" textlink="">
          <xdr:nvSpPr>
            <xdr:cNvPr id="4720" name="Check Box 1648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69</xdr:row>
          <xdr:rowOff>28575</xdr:rowOff>
        </xdr:from>
        <xdr:to>
          <xdr:col>22</xdr:col>
          <xdr:colOff>4533900</xdr:colOff>
          <xdr:row>69</xdr:row>
          <xdr:rowOff>219075</xdr:rowOff>
        </xdr:to>
        <xdr:sp macro="" textlink="">
          <xdr:nvSpPr>
            <xdr:cNvPr id="4721" name="Check Box 1649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69</xdr:row>
          <xdr:rowOff>238125</xdr:rowOff>
        </xdr:from>
        <xdr:to>
          <xdr:col>22</xdr:col>
          <xdr:colOff>4533900</xdr:colOff>
          <xdr:row>69</xdr:row>
          <xdr:rowOff>428625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69</xdr:row>
          <xdr:rowOff>447675</xdr:rowOff>
        </xdr:from>
        <xdr:to>
          <xdr:col>22</xdr:col>
          <xdr:colOff>4533900</xdr:colOff>
          <xdr:row>69</xdr:row>
          <xdr:rowOff>647700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69</xdr:row>
          <xdr:rowOff>657225</xdr:rowOff>
        </xdr:from>
        <xdr:to>
          <xdr:col>22</xdr:col>
          <xdr:colOff>4533900</xdr:colOff>
          <xdr:row>69</xdr:row>
          <xdr:rowOff>847725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69</xdr:row>
          <xdr:rowOff>857250</xdr:rowOff>
        </xdr:from>
        <xdr:to>
          <xdr:col>22</xdr:col>
          <xdr:colOff>4533900</xdr:colOff>
          <xdr:row>69</xdr:row>
          <xdr:rowOff>1047750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69</xdr:row>
          <xdr:rowOff>28575</xdr:rowOff>
        </xdr:from>
        <xdr:to>
          <xdr:col>24</xdr:col>
          <xdr:colOff>4533900</xdr:colOff>
          <xdr:row>69</xdr:row>
          <xdr:rowOff>219075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70</xdr:row>
          <xdr:rowOff>57150</xdr:rowOff>
        </xdr:from>
        <xdr:to>
          <xdr:col>8</xdr:col>
          <xdr:colOff>752475</xdr:colOff>
          <xdr:row>70</xdr:row>
          <xdr:rowOff>1133475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70</xdr:row>
          <xdr:rowOff>57150</xdr:rowOff>
        </xdr:from>
        <xdr:to>
          <xdr:col>9</xdr:col>
          <xdr:colOff>752475</xdr:colOff>
          <xdr:row>70</xdr:row>
          <xdr:rowOff>1133475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70</xdr:row>
          <xdr:rowOff>57150</xdr:rowOff>
        </xdr:from>
        <xdr:to>
          <xdr:col>10</xdr:col>
          <xdr:colOff>847725</xdr:colOff>
          <xdr:row>70</xdr:row>
          <xdr:rowOff>1133475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70</xdr:row>
          <xdr:rowOff>57150</xdr:rowOff>
        </xdr:from>
        <xdr:to>
          <xdr:col>14</xdr:col>
          <xdr:colOff>752475</xdr:colOff>
          <xdr:row>70</xdr:row>
          <xdr:rowOff>1133475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70</xdr:row>
          <xdr:rowOff>28575</xdr:rowOff>
        </xdr:from>
        <xdr:to>
          <xdr:col>18</xdr:col>
          <xdr:colOff>4533900</xdr:colOff>
          <xdr:row>70</xdr:row>
          <xdr:rowOff>219075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70</xdr:row>
          <xdr:rowOff>257175</xdr:rowOff>
        </xdr:from>
        <xdr:to>
          <xdr:col>18</xdr:col>
          <xdr:colOff>4533900</xdr:colOff>
          <xdr:row>70</xdr:row>
          <xdr:rowOff>457200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70</xdr:row>
          <xdr:rowOff>476250</xdr:rowOff>
        </xdr:from>
        <xdr:to>
          <xdr:col>18</xdr:col>
          <xdr:colOff>4524375</xdr:colOff>
          <xdr:row>70</xdr:row>
          <xdr:rowOff>666750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70</xdr:row>
          <xdr:rowOff>28575</xdr:rowOff>
        </xdr:from>
        <xdr:to>
          <xdr:col>20</xdr:col>
          <xdr:colOff>4533900</xdr:colOff>
          <xdr:row>70</xdr:row>
          <xdr:rowOff>219075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70</xdr:row>
          <xdr:rowOff>247650</xdr:rowOff>
        </xdr:from>
        <xdr:to>
          <xdr:col>20</xdr:col>
          <xdr:colOff>4524375</xdr:colOff>
          <xdr:row>70</xdr:row>
          <xdr:rowOff>438150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70</xdr:row>
          <xdr:rowOff>466725</xdr:rowOff>
        </xdr:from>
        <xdr:to>
          <xdr:col>20</xdr:col>
          <xdr:colOff>4533900</xdr:colOff>
          <xdr:row>70</xdr:row>
          <xdr:rowOff>657225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70</xdr:row>
          <xdr:rowOff>685800</xdr:rowOff>
        </xdr:from>
        <xdr:to>
          <xdr:col>20</xdr:col>
          <xdr:colOff>4533900</xdr:colOff>
          <xdr:row>70</xdr:row>
          <xdr:rowOff>885825</xdr:rowOff>
        </xdr:to>
        <xdr:sp macro="" textlink="">
          <xdr:nvSpPr>
            <xdr:cNvPr id="4743" name="Check Box 1671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70</xdr:row>
          <xdr:rowOff>904875</xdr:rowOff>
        </xdr:from>
        <xdr:to>
          <xdr:col>20</xdr:col>
          <xdr:colOff>4533900</xdr:colOff>
          <xdr:row>70</xdr:row>
          <xdr:rowOff>1095375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70</xdr:row>
          <xdr:rowOff>28575</xdr:rowOff>
        </xdr:from>
        <xdr:to>
          <xdr:col>22</xdr:col>
          <xdr:colOff>4533900</xdr:colOff>
          <xdr:row>70</xdr:row>
          <xdr:rowOff>219075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70</xdr:row>
          <xdr:rowOff>238125</xdr:rowOff>
        </xdr:from>
        <xdr:to>
          <xdr:col>22</xdr:col>
          <xdr:colOff>4533900</xdr:colOff>
          <xdr:row>70</xdr:row>
          <xdr:rowOff>428625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70</xdr:row>
          <xdr:rowOff>447675</xdr:rowOff>
        </xdr:from>
        <xdr:to>
          <xdr:col>22</xdr:col>
          <xdr:colOff>4533900</xdr:colOff>
          <xdr:row>70</xdr:row>
          <xdr:rowOff>647700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70</xdr:row>
          <xdr:rowOff>657225</xdr:rowOff>
        </xdr:from>
        <xdr:to>
          <xdr:col>22</xdr:col>
          <xdr:colOff>4533900</xdr:colOff>
          <xdr:row>70</xdr:row>
          <xdr:rowOff>847725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70</xdr:row>
          <xdr:rowOff>857250</xdr:rowOff>
        </xdr:from>
        <xdr:to>
          <xdr:col>22</xdr:col>
          <xdr:colOff>4533900</xdr:colOff>
          <xdr:row>70</xdr:row>
          <xdr:rowOff>1047750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70</xdr:row>
          <xdr:rowOff>28575</xdr:rowOff>
        </xdr:from>
        <xdr:to>
          <xdr:col>24</xdr:col>
          <xdr:colOff>4533900</xdr:colOff>
          <xdr:row>70</xdr:row>
          <xdr:rowOff>219075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71</xdr:row>
          <xdr:rowOff>57150</xdr:rowOff>
        </xdr:from>
        <xdr:to>
          <xdr:col>8</xdr:col>
          <xdr:colOff>752475</xdr:colOff>
          <xdr:row>71</xdr:row>
          <xdr:rowOff>1133475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71</xdr:row>
          <xdr:rowOff>57150</xdr:rowOff>
        </xdr:from>
        <xdr:to>
          <xdr:col>9</xdr:col>
          <xdr:colOff>752475</xdr:colOff>
          <xdr:row>71</xdr:row>
          <xdr:rowOff>1133475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71</xdr:row>
          <xdr:rowOff>57150</xdr:rowOff>
        </xdr:from>
        <xdr:to>
          <xdr:col>10</xdr:col>
          <xdr:colOff>847725</xdr:colOff>
          <xdr:row>71</xdr:row>
          <xdr:rowOff>1133475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71</xdr:row>
          <xdr:rowOff>57150</xdr:rowOff>
        </xdr:from>
        <xdr:to>
          <xdr:col>14</xdr:col>
          <xdr:colOff>752475</xdr:colOff>
          <xdr:row>71</xdr:row>
          <xdr:rowOff>1133475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71</xdr:row>
          <xdr:rowOff>28575</xdr:rowOff>
        </xdr:from>
        <xdr:to>
          <xdr:col>18</xdr:col>
          <xdr:colOff>4533900</xdr:colOff>
          <xdr:row>71</xdr:row>
          <xdr:rowOff>219075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71</xdr:row>
          <xdr:rowOff>257175</xdr:rowOff>
        </xdr:from>
        <xdr:to>
          <xdr:col>18</xdr:col>
          <xdr:colOff>4533900</xdr:colOff>
          <xdr:row>71</xdr:row>
          <xdr:rowOff>457200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71</xdr:row>
          <xdr:rowOff>476250</xdr:rowOff>
        </xdr:from>
        <xdr:to>
          <xdr:col>18</xdr:col>
          <xdr:colOff>4524375</xdr:colOff>
          <xdr:row>71</xdr:row>
          <xdr:rowOff>666750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71</xdr:row>
          <xdr:rowOff>28575</xdr:rowOff>
        </xdr:from>
        <xdr:to>
          <xdr:col>20</xdr:col>
          <xdr:colOff>4533900</xdr:colOff>
          <xdr:row>71</xdr:row>
          <xdr:rowOff>219075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71</xdr:row>
          <xdr:rowOff>247650</xdr:rowOff>
        </xdr:from>
        <xdr:to>
          <xdr:col>20</xdr:col>
          <xdr:colOff>4524375</xdr:colOff>
          <xdr:row>71</xdr:row>
          <xdr:rowOff>438150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71</xdr:row>
          <xdr:rowOff>466725</xdr:rowOff>
        </xdr:from>
        <xdr:to>
          <xdr:col>20</xdr:col>
          <xdr:colOff>4533900</xdr:colOff>
          <xdr:row>71</xdr:row>
          <xdr:rowOff>657225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71</xdr:row>
          <xdr:rowOff>685800</xdr:rowOff>
        </xdr:from>
        <xdr:to>
          <xdr:col>20</xdr:col>
          <xdr:colOff>4533900</xdr:colOff>
          <xdr:row>71</xdr:row>
          <xdr:rowOff>885825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71</xdr:row>
          <xdr:rowOff>904875</xdr:rowOff>
        </xdr:from>
        <xdr:to>
          <xdr:col>20</xdr:col>
          <xdr:colOff>4533900</xdr:colOff>
          <xdr:row>71</xdr:row>
          <xdr:rowOff>1095375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71</xdr:row>
          <xdr:rowOff>28575</xdr:rowOff>
        </xdr:from>
        <xdr:to>
          <xdr:col>22</xdr:col>
          <xdr:colOff>4533900</xdr:colOff>
          <xdr:row>71</xdr:row>
          <xdr:rowOff>219075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71</xdr:row>
          <xdr:rowOff>238125</xdr:rowOff>
        </xdr:from>
        <xdr:to>
          <xdr:col>22</xdr:col>
          <xdr:colOff>4533900</xdr:colOff>
          <xdr:row>71</xdr:row>
          <xdr:rowOff>428625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71</xdr:row>
          <xdr:rowOff>447675</xdr:rowOff>
        </xdr:from>
        <xdr:to>
          <xdr:col>22</xdr:col>
          <xdr:colOff>4533900</xdr:colOff>
          <xdr:row>71</xdr:row>
          <xdr:rowOff>647700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71</xdr:row>
          <xdr:rowOff>657225</xdr:rowOff>
        </xdr:from>
        <xdr:to>
          <xdr:col>22</xdr:col>
          <xdr:colOff>4533900</xdr:colOff>
          <xdr:row>71</xdr:row>
          <xdr:rowOff>847725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71</xdr:row>
          <xdr:rowOff>857250</xdr:rowOff>
        </xdr:from>
        <xdr:to>
          <xdr:col>22</xdr:col>
          <xdr:colOff>4533900</xdr:colOff>
          <xdr:row>71</xdr:row>
          <xdr:rowOff>1047750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71</xdr:row>
          <xdr:rowOff>28575</xdr:rowOff>
        </xdr:from>
        <xdr:to>
          <xdr:col>24</xdr:col>
          <xdr:colOff>4533900</xdr:colOff>
          <xdr:row>71</xdr:row>
          <xdr:rowOff>219075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72</xdr:row>
          <xdr:rowOff>57150</xdr:rowOff>
        </xdr:from>
        <xdr:to>
          <xdr:col>8</xdr:col>
          <xdr:colOff>752475</xdr:colOff>
          <xdr:row>72</xdr:row>
          <xdr:rowOff>1133475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72</xdr:row>
          <xdr:rowOff>57150</xdr:rowOff>
        </xdr:from>
        <xdr:to>
          <xdr:col>9</xdr:col>
          <xdr:colOff>752475</xdr:colOff>
          <xdr:row>72</xdr:row>
          <xdr:rowOff>1133475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72</xdr:row>
          <xdr:rowOff>57150</xdr:rowOff>
        </xdr:from>
        <xdr:to>
          <xdr:col>10</xdr:col>
          <xdr:colOff>847725</xdr:colOff>
          <xdr:row>72</xdr:row>
          <xdr:rowOff>1133475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72</xdr:row>
          <xdr:rowOff>57150</xdr:rowOff>
        </xdr:from>
        <xdr:to>
          <xdr:col>14</xdr:col>
          <xdr:colOff>752475</xdr:colOff>
          <xdr:row>72</xdr:row>
          <xdr:rowOff>1133475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72</xdr:row>
          <xdr:rowOff>28575</xdr:rowOff>
        </xdr:from>
        <xdr:to>
          <xdr:col>18</xdr:col>
          <xdr:colOff>4533900</xdr:colOff>
          <xdr:row>72</xdr:row>
          <xdr:rowOff>219075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72</xdr:row>
          <xdr:rowOff>257175</xdr:rowOff>
        </xdr:from>
        <xdr:to>
          <xdr:col>18</xdr:col>
          <xdr:colOff>4533900</xdr:colOff>
          <xdr:row>72</xdr:row>
          <xdr:rowOff>457200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72</xdr:row>
          <xdr:rowOff>476250</xdr:rowOff>
        </xdr:from>
        <xdr:to>
          <xdr:col>18</xdr:col>
          <xdr:colOff>4524375</xdr:colOff>
          <xdr:row>72</xdr:row>
          <xdr:rowOff>666750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72</xdr:row>
          <xdr:rowOff>28575</xdr:rowOff>
        </xdr:from>
        <xdr:to>
          <xdr:col>20</xdr:col>
          <xdr:colOff>4533900</xdr:colOff>
          <xdr:row>72</xdr:row>
          <xdr:rowOff>219075</xdr:rowOff>
        </xdr:to>
        <xdr:sp macro="" textlink="">
          <xdr:nvSpPr>
            <xdr:cNvPr id="4788" name="Check Box 1716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72</xdr:row>
          <xdr:rowOff>247650</xdr:rowOff>
        </xdr:from>
        <xdr:to>
          <xdr:col>20</xdr:col>
          <xdr:colOff>4524375</xdr:colOff>
          <xdr:row>72</xdr:row>
          <xdr:rowOff>438150</xdr:rowOff>
        </xdr:to>
        <xdr:sp macro="" textlink="">
          <xdr:nvSpPr>
            <xdr:cNvPr id="4789" name="Check Box 1717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72</xdr:row>
          <xdr:rowOff>466725</xdr:rowOff>
        </xdr:from>
        <xdr:to>
          <xdr:col>20</xdr:col>
          <xdr:colOff>4533900</xdr:colOff>
          <xdr:row>72</xdr:row>
          <xdr:rowOff>657225</xdr:rowOff>
        </xdr:to>
        <xdr:sp macro="" textlink="">
          <xdr:nvSpPr>
            <xdr:cNvPr id="4790" name="Check Box 1718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72</xdr:row>
          <xdr:rowOff>685800</xdr:rowOff>
        </xdr:from>
        <xdr:to>
          <xdr:col>20</xdr:col>
          <xdr:colOff>4533900</xdr:colOff>
          <xdr:row>72</xdr:row>
          <xdr:rowOff>885825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72</xdr:row>
          <xdr:rowOff>904875</xdr:rowOff>
        </xdr:from>
        <xdr:to>
          <xdr:col>20</xdr:col>
          <xdr:colOff>4533900</xdr:colOff>
          <xdr:row>72</xdr:row>
          <xdr:rowOff>1095375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72</xdr:row>
          <xdr:rowOff>28575</xdr:rowOff>
        </xdr:from>
        <xdr:to>
          <xdr:col>22</xdr:col>
          <xdr:colOff>4533900</xdr:colOff>
          <xdr:row>72</xdr:row>
          <xdr:rowOff>219075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72</xdr:row>
          <xdr:rowOff>238125</xdr:rowOff>
        </xdr:from>
        <xdr:to>
          <xdr:col>22</xdr:col>
          <xdr:colOff>4533900</xdr:colOff>
          <xdr:row>72</xdr:row>
          <xdr:rowOff>428625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72</xdr:row>
          <xdr:rowOff>447675</xdr:rowOff>
        </xdr:from>
        <xdr:to>
          <xdr:col>22</xdr:col>
          <xdr:colOff>4533900</xdr:colOff>
          <xdr:row>72</xdr:row>
          <xdr:rowOff>647700</xdr:rowOff>
        </xdr:to>
        <xdr:sp macro="" textlink="">
          <xdr:nvSpPr>
            <xdr:cNvPr id="4795" name="Check Box 1723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72</xdr:row>
          <xdr:rowOff>657225</xdr:rowOff>
        </xdr:from>
        <xdr:to>
          <xdr:col>22</xdr:col>
          <xdr:colOff>4533900</xdr:colOff>
          <xdr:row>72</xdr:row>
          <xdr:rowOff>847725</xdr:rowOff>
        </xdr:to>
        <xdr:sp macro="" textlink="">
          <xdr:nvSpPr>
            <xdr:cNvPr id="4796" name="Check Box 1724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72</xdr:row>
          <xdr:rowOff>857250</xdr:rowOff>
        </xdr:from>
        <xdr:to>
          <xdr:col>22</xdr:col>
          <xdr:colOff>4533900</xdr:colOff>
          <xdr:row>72</xdr:row>
          <xdr:rowOff>1047750</xdr:rowOff>
        </xdr:to>
        <xdr:sp macro="" textlink="">
          <xdr:nvSpPr>
            <xdr:cNvPr id="4797" name="Check Box 1725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72</xdr:row>
          <xdr:rowOff>28575</xdr:rowOff>
        </xdr:from>
        <xdr:to>
          <xdr:col>24</xdr:col>
          <xdr:colOff>4533900</xdr:colOff>
          <xdr:row>72</xdr:row>
          <xdr:rowOff>219075</xdr:rowOff>
        </xdr:to>
        <xdr:sp macro="" textlink="">
          <xdr:nvSpPr>
            <xdr:cNvPr id="4798" name="Check Box 1726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00000000-0008-0000-0000-0000B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73</xdr:row>
          <xdr:rowOff>57150</xdr:rowOff>
        </xdr:from>
        <xdr:to>
          <xdr:col>8</xdr:col>
          <xdr:colOff>752475</xdr:colOff>
          <xdr:row>73</xdr:row>
          <xdr:rowOff>1133475</xdr:rowOff>
        </xdr:to>
        <xdr:sp macro="" textlink="">
          <xdr:nvSpPr>
            <xdr:cNvPr id="4804" name="Check Box 1732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00000000-0008-0000-0000-0000C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73</xdr:row>
          <xdr:rowOff>57150</xdr:rowOff>
        </xdr:from>
        <xdr:to>
          <xdr:col>9</xdr:col>
          <xdr:colOff>752475</xdr:colOff>
          <xdr:row>73</xdr:row>
          <xdr:rowOff>1133475</xdr:rowOff>
        </xdr:to>
        <xdr:sp macro="" textlink="">
          <xdr:nvSpPr>
            <xdr:cNvPr id="4805" name="Check Box 1733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00000000-0008-0000-0000-0000C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73</xdr:row>
          <xdr:rowOff>57150</xdr:rowOff>
        </xdr:from>
        <xdr:to>
          <xdr:col>10</xdr:col>
          <xdr:colOff>847725</xdr:colOff>
          <xdr:row>73</xdr:row>
          <xdr:rowOff>1133475</xdr:rowOff>
        </xdr:to>
        <xdr:sp macro="" textlink="">
          <xdr:nvSpPr>
            <xdr:cNvPr id="4806" name="Check Box 1734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00000000-0008-0000-0000-0000C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73</xdr:row>
          <xdr:rowOff>57150</xdr:rowOff>
        </xdr:from>
        <xdr:to>
          <xdr:col>14</xdr:col>
          <xdr:colOff>752475</xdr:colOff>
          <xdr:row>73</xdr:row>
          <xdr:rowOff>1133475</xdr:rowOff>
        </xdr:to>
        <xdr:sp macro="" textlink="">
          <xdr:nvSpPr>
            <xdr:cNvPr id="4807" name="Check Box 1735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00000000-0008-0000-0000-0000C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73</xdr:row>
          <xdr:rowOff>28575</xdr:rowOff>
        </xdr:from>
        <xdr:to>
          <xdr:col>18</xdr:col>
          <xdr:colOff>4533900</xdr:colOff>
          <xdr:row>73</xdr:row>
          <xdr:rowOff>219075</xdr:rowOff>
        </xdr:to>
        <xdr:sp macro="" textlink="">
          <xdr:nvSpPr>
            <xdr:cNvPr id="4809" name="Check Box 1737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73</xdr:row>
          <xdr:rowOff>257175</xdr:rowOff>
        </xdr:from>
        <xdr:to>
          <xdr:col>18</xdr:col>
          <xdr:colOff>4533900</xdr:colOff>
          <xdr:row>73</xdr:row>
          <xdr:rowOff>457200</xdr:rowOff>
        </xdr:to>
        <xdr:sp macro="" textlink="">
          <xdr:nvSpPr>
            <xdr:cNvPr id="4810" name="Check Box 1738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00000000-0008-0000-0000-0000C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73</xdr:row>
          <xdr:rowOff>476250</xdr:rowOff>
        </xdr:from>
        <xdr:to>
          <xdr:col>18</xdr:col>
          <xdr:colOff>4524375</xdr:colOff>
          <xdr:row>73</xdr:row>
          <xdr:rowOff>666750</xdr:rowOff>
        </xdr:to>
        <xdr:sp macro="" textlink="">
          <xdr:nvSpPr>
            <xdr:cNvPr id="4811" name="Check Box 1739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0000000-0008-0000-0000-0000C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73</xdr:row>
          <xdr:rowOff>28575</xdr:rowOff>
        </xdr:from>
        <xdr:to>
          <xdr:col>20</xdr:col>
          <xdr:colOff>4533900</xdr:colOff>
          <xdr:row>73</xdr:row>
          <xdr:rowOff>219075</xdr:rowOff>
        </xdr:to>
        <xdr:sp macro="" textlink="">
          <xdr:nvSpPr>
            <xdr:cNvPr id="4812" name="Check Box 1740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00000000-0008-0000-0000-0000C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73</xdr:row>
          <xdr:rowOff>247650</xdr:rowOff>
        </xdr:from>
        <xdr:to>
          <xdr:col>20</xdr:col>
          <xdr:colOff>4524375</xdr:colOff>
          <xdr:row>73</xdr:row>
          <xdr:rowOff>438150</xdr:rowOff>
        </xdr:to>
        <xdr:sp macro="" textlink="">
          <xdr:nvSpPr>
            <xdr:cNvPr id="4813" name="Check Box 1741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00000000-0008-0000-0000-0000C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73</xdr:row>
          <xdr:rowOff>466725</xdr:rowOff>
        </xdr:from>
        <xdr:to>
          <xdr:col>20</xdr:col>
          <xdr:colOff>4533900</xdr:colOff>
          <xdr:row>73</xdr:row>
          <xdr:rowOff>657225</xdr:rowOff>
        </xdr:to>
        <xdr:sp macro="" textlink="">
          <xdr:nvSpPr>
            <xdr:cNvPr id="4814" name="Check Box 1742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00000000-0008-0000-0000-0000C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73</xdr:row>
          <xdr:rowOff>685800</xdr:rowOff>
        </xdr:from>
        <xdr:to>
          <xdr:col>20</xdr:col>
          <xdr:colOff>4533900</xdr:colOff>
          <xdr:row>73</xdr:row>
          <xdr:rowOff>885825</xdr:rowOff>
        </xdr:to>
        <xdr:sp macro="" textlink="">
          <xdr:nvSpPr>
            <xdr:cNvPr id="4815" name="Check Box 1743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00000000-0008-0000-0000-0000C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73</xdr:row>
          <xdr:rowOff>904875</xdr:rowOff>
        </xdr:from>
        <xdr:to>
          <xdr:col>20</xdr:col>
          <xdr:colOff>4533900</xdr:colOff>
          <xdr:row>73</xdr:row>
          <xdr:rowOff>1095375</xdr:rowOff>
        </xdr:to>
        <xdr:sp macro="" textlink="">
          <xdr:nvSpPr>
            <xdr:cNvPr id="4816" name="Check Box 1744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00000000-0008-0000-0000-0000D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73</xdr:row>
          <xdr:rowOff>28575</xdr:rowOff>
        </xdr:from>
        <xdr:to>
          <xdr:col>22</xdr:col>
          <xdr:colOff>4533900</xdr:colOff>
          <xdr:row>73</xdr:row>
          <xdr:rowOff>219075</xdr:rowOff>
        </xdr:to>
        <xdr:sp macro="" textlink="">
          <xdr:nvSpPr>
            <xdr:cNvPr id="4817" name="Check Box 1745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00000000-0008-0000-0000-0000D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73</xdr:row>
          <xdr:rowOff>238125</xdr:rowOff>
        </xdr:from>
        <xdr:to>
          <xdr:col>22</xdr:col>
          <xdr:colOff>4533900</xdr:colOff>
          <xdr:row>73</xdr:row>
          <xdr:rowOff>428625</xdr:rowOff>
        </xdr:to>
        <xdr:sp macro="" textlink="">
          <xdr:nvSpPr>
            <xdr:cNvPr id="4818" name="Check Box 1746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00000000-0008-0000-0000-0000D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73</xdr:row>
          <xdr:rowOff>447675</xdr:rowOff>
        </xdr:from>
        <xdr:to>
          <xdr:col>22</xdr:col>
          <xdr:colOff>4533900</xdr:colOff>
          <xdr:row>73</xdr:row>
          <xdr:rowOff>647700</xdr:rowOff>
        </xdr:to>
        <xdr:sp macro="" textlink="">
          <xdr:nvSpPr>
            <xdr:cNvPr id="4819" name="Check Box 1747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00000000-0008-0000-0000-0000D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73</xdr:row>
          <xdr:rowOff>657225</xdr:rowOff>
        </xdr:from>
        <xdr:to>
          <xdr:col>22</xdr:col>
          <xdr:colOff>4533900</xdr:colOff>
          <xdr:row>73</xdr:row>
          <xdr:rowOff>847725</xdr:rowOff>
        </xdr:to>
        <xdr:sp macro="" textlink="">
          <xdr:nvSpPr>
            <xdr:cNvPr id="4820" name="Check Box 1748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00000000-0008-0000-0000-0000D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73</xdr:row>
          <xdr:rowOff>857250</xdr:rowOff>
        </xdr:from>
        <xdr:to>
          <xdr:col>22</xdr:col>
          <xdr:colOff>4533900</xdr:colOff>
          <xdr:row>73</xdr:row>
          <xdr:rowOff>1047750</xdr:rowOff>
        </xdr:to>
        <xdr:sp macro="" textlink="">
          <xdr:nvSpPr>
            <xdr:cNvPr id="4821" name="Check Box 1749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00000000-0008-0000-0000-0000D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73</xdr:row>
          <xdr:rowOff>28575</xdr:rowOff>
        </xdr:from>
        <xdr:to>
          <xdr:col>24</xdr:col>
          <xdr:colOff>4533900</xdr:colOff>
          <xdr:row>73</xdr:row>
          <xdr:rowOff>219075</xdr:rowOff>
        </xdr:to>
        <xdr:sp macro="" textlink="">
          <xdr:nvSpPr>
            <xdr:cNvPr id="4822" name="Check Box 1750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00000000-0008-0000-0000-0000D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74</xdr:row>
          <xdr:rowOff>57150</xdr:rowOff>
        </xdr:from>
        <xdr:to>
          <xdr:col>8</xdr:col>
          <xdr:colOff>752475</xdr:colOff>
          <xdr:row>74</xdr:row>
          <xdr:rowOff>1133475</xdr:rowOff>
        </xdr:to>
        <xdr:sp macro="" textlink="">
          <xdr:nvSpPr>
            <xdr:cNvPr id="4828" name="Check Box 1756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74</xdr:row>
          <xdr:rowOff>57150</xdr:rowOff>
        </xdr:from>
        <xdr:to>
          <xdr:col>9</xdr:col>
          <xdr:colOff>752475</xdr:colOff>
          <xdr:row>74</xdr:row>
          <xdr:rowOff>1133475</xdr:rowOff>
        </xdr:to>
        <xdr:sp macro="" textlink="">
          <xdr:nvSpPr>
            <xdr:cNvPr id="4829" name="Check Box 1757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74</xdr:row>
          <xdr:rowOff>57150</xdr:rowOff>
        </xdr:from>
        <xdr:to>
          <xdr:col>10</xdr:col>
          <xdr:colOff>847725</xdr:colOff>
          <xdr:row>74</xdr:row>
          <xdr:rowOff>1133475</xdr:rowOff>
        </xdr:to>
        <xdr:sp macro="" textlink="">
          <xdr:nvSpPr>
            <xdr:cNvPr id="4830" name="Check Box 1758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74</xdr:row>
          <xdr:rowOff>57150</xdr:rowOff>
        </xdr:from>
        <xdr:to>
          <xdr:col>14</xdr:col>
          <xdr:colOff>752475</xdr:colOff>
          <xdr:row>74</xdr:row>
          <xdr:rowOff>1133475</xdr:rowOff>
        </xdr:to>
        <xdr:sp macro="" textlink="">
          <xdr:nvSpPr>
            <xdr:cNvPr id="4831" name="Check Box 1759" hidden="1">
              <a:extLst>
                <a:ext uri="{63B3BB69-23CF-44E3-9099-C40C66FF867C}">
                  <a14:compatExt spid="_x0000_s4831"/>
                </a:ext>
                <a:ext uri="{FF2B5EF4-FFF2-40B4-BE49-F238E27FC236}">
                  <a16:creationId xmlns:a16="http://schemas.microsoft.com/office/drawing/2014/main" id="{00000000-0008-0000-0000-0000D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74</xdr:row>
          <xdr:rowOff>28575</xdr:rowOff>
        </xdr:from>
        <xdr:to>
          <xdr:col>18</xdr:col>
          <xdr:colOff>4533900</xdr:colOff>
          <xdr:row>74</xdr:row>
          <xdr:rowOff>219075</xdr:rowOff>
        </xdr:to>
        <xdr:sp macro="" textlink="">
          <xdr:nvSpPr>
            <xdr:cNvPr id="4833" name="Check Box 1761" hidden="1">
              <a:extLst>
                <a:ext uri="{63B3BB69-23CF-44E3-9099-C40C66FF867C}">
                  <a14:compatExt spid="_x0000_s4833"/>
                </a:ext>
                <a:ext uri="{FF2B5EF4-FFF2-40B4-BE49-F238E27FC236}">
                  <a16:creationId xmlns:a16="http://schemas.microsoft.com/office/drawing/2014/main" id="{00000000-0008-0000-0000-0000E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74</xdr:row>
          <xdr:rowOff>257175</xdr:rowOff>
        </xdr:from>
        <xdr:to>
          <xdr:col>18</xdr:col>
          <xdr:colOff>4533900</xdr:colOff>
          <xdr:row>74</xdr:row>
          <xdr:rowOff>457200</xdr:rowOff>
        </xdr:to>
        <xdr:sp macro="" textlink="">
          <xdr:nvSpPr>
            <xdr:cNvPr id="4834" name="Check Box 1762" hidden="1">
              <a:extLst>
                <a:ext uri="{63B3BB69-23CF-44E3-9099-C40C66FF867C}">
                  <a14:compatExt spid="_x0000_s4834"/>
                </a:ext>
                <a:ext uri="{FF2B5EF4-FFF2-40B4-BE49-F238E27FC236}">
                  <a16:creationId xmlns:a16="http://schemas.microsoft.com/office/drawing/2014/main" id="{00000000-0008-0000-0000-0000E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74</xdr:row>
          <xdr:rowOff>476250</xdr:rowOff>
        </xdr:from>
        <xdr:to>
          <xdr:col>18</xdr:col>
          <xdr:colOff>4524375</xdr:colOff>
          <xdr:row>74</xdr:row>
          <xdr:rowOff>666750</xdr:rowOff>
        </xdr:to>
        <xdr:sp macro="" textlink="">
          <xdr:nvSpPr>
            <xdr:cNvPr id="4835" name="Check Box 1763" hidden="1">
              <a:extLst>
                <a:ext uri="{63B3BB69-23CF-44E3-9099-C40C66FF867C}">
                  <a14:compatExt spid="_x0000_s4835"/>
                </a:ext>
                <a:ext uri="{FF2B5EF4-FFF2-40B4-BE49-F238E27FC236}">
                  <a16:creationId xmlns:a16="http://schemas.microsoft.com/office/drawing/2014/main" id="{00000000-0008-0000-0000-0000E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74</xdr:row>
          <xdr:rowOff>28575</xdr:rowOff>
        </xdr:from>
        <xdr:to>
          <xdr:col>20</xdr:col>
          <xdr:colOff>4533900</xdr:colOff>
          <xdr:row>74</xdr:row>
          <xdr:rowOff>219075</xdr:rowOff>
        </xdr:to>
        <xdr:sp macro="" textlink="">
          <xdr:nvSpPr>
            <xdr:cNvPr id="4836" name="Check Box 1764" hidden="1">
              <a:extLst>
                <a:ext uri="{63B3BB69-23CF-44E3-9099-C40C66FF867C}">
                  <a14:compatExt spid="_x0000_s4836"/>
                </a:ext>
                <a:ext uri="{FF2B5EF4-FFF2-40B4-BE49-F238E27FC236}">
                  <a16:creationId xmlns:a16="http://schemas.microsoft.com/office/drawing/2014/main" id="{00000000-0008-0000-0000-0000E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74</xdr:row>
          <xdr:rowOff>247650</xdr:rowOff>
        </xdr:from>
        <xdr:to>
          <xdr:col>20</xdr:col>
          <xdr:colOff>4524375</xdr:colOff>
          <xdr:row>74</xdr:row>
          <xdr:rowOff>438150</xdr:rowOff>
        </xdr:to>
        <xdr:sp macro="" textlink="">
          <xdr:nvSpPr>
            <xdr:cNvPr id="4837" name="Check Box 1765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id="{00000000-0008-0000-0000-0000E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74</xdr:row>
          <xdr:rowOff>466725</xdr:rowOff>
        </xdr:from>
        <xdr:to>
          <xdr:col>20</xdr:col>
          <xdr:colOff>4533900</xdr:colOff>
          <xdr:row>74</xdr:row>
          <xdr:rowOff>657225</xdr:rowOff>
        </xdr:to>
        <xdr:sp macro="" textlink="">
          <xdr:nvSpPr>
            <xdr:cNvPr id="4838" name="Check Box 1766" hidden="1">
              <a:extLst>
                <a:ext uri="{63B3BB69-23CF-44E3-9099-C40C66FF867C}">
                  <a14:compatExt spid="_x0000_s4838"/>
                </a:ext>
                <a:ext uri="{FF2B5EF4-FFF2-40B4-BE49-F238E27FC236}">
                  <a16:creationId xmlns:a16="http://schemas.microsoft.com/office/drawing/2014/main" id="{00000000-0008-0000-0000-0000E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74</xdr:row>
          <xdr:rowOff>685800</xdr:rowOff>
        </xdr:from>
        <xdr:to>
          <xdr:col>20</xdr:col>
          <xdr:colOff>4533900</xdr:colOff>
          <xdr:row>74</xdr:row>
          <xdr:rowOff>885825</xdr:rowOff>
        </xdr:to>
        <xdr:sp macro="" textlink="">
          <xdr:nvSpPr>
            <xdr:cNvPr id="4839" name="Check Box 1767" hidden="1">
              <a:extLst>
                <a:ext uri="{63B3BB69-23CF-44E3-9099-C40C66FF867C}">
                  <a14:compatExt spid="_x0000_s4839"/>
                </a:ext>
                <a:ext uri="{FF2B5EF4-FFF2-40B4-BE49-F238E27FC236}">
                  <a16:creationId xmlns:a16="http://schemas.microsoft.com/office/drawing/2014/main" id="{00000000-0008-0000-0000-0000E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74</xdr:row>
          <xdr:rowOff>904875</xdr:rowOff>
        </xdr:from>
        <xdr:to>
          <xdr:col>20</xdr:col>
          <xdr:colOff>4533900</xdr:colOff>
          <xdr:row>74</xdr:row>
          <xdr:rowOff>1095375</xdr:rowOff>
        </xdr:to>
        <xdr:sp macro="" textlink="">
          <xdr:nvSpPr>
            <xdr:cNvPr id="4840" name="Check Box 1768" hidden="1">
              <a:extLst>
                <a:ext uri="{63B3BB69-23CF-44E3-9099-C40C66FF867C}">
                  <a14:compatExt spid="_x0000_s4840"/>
                </a:ext>
                <a:ext uri="{FF2B5EF4-FFF2-40B4-BE49-F238E27FC236}">
                  <a16:creationId xmlns:a16="http://schemas.microsoft.com/office/drawing/2014/main" id="{00000000-0008-0000-0000-0000E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74</xdr:row>
          <xdr:rowOff>28575</xdr:rowOff>
        </xdr:from>
        <xdr:to>
          <xdr:col>22</xdr:col>
          <xdr:colOff>4533900</xdr:colOff>
          <xdr:row>74</xdr:row>
          <xdr:rowOff>219075</xdr:rowOff>
        </xdr:to>
        <xdr:sp macro="" textlink="">
          <xdr:nvSpPr>
            <xdr:cNvPr id="4841" name="Check Box 1769" hidden="1">
              <a:extLst>
                <a:ext uri="{63B3BB69-23CF-44E3-9099-C40C66FF867C}">
                  <a14:compatExt spid="_x0000_s4841"/>
                </a:ext>
                <a:ext uri="{FF2B5EF4-FFF2-40B4-BE49-F238E27FC236}">
                  <a16:creationId xmlns:a16="http://schemas.microsoft.com/office/drawing/2014/main" id="{00000000-0008-0000-0000-0000E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74</xdr:row>
          <xdr:rowOff>238125</xdr:rowOff>
        </xdr:from>
        <xdr:to>
          <xdr:col>22</xdr:col>
          <xdr:colOff>4533900</xdr:colOff>
          <xdr:row>74</xdr:row>
          <xdr:rowOff>428625</xdr:rowOff>
        </xdr:to>
        <xdr:sp macro="" textlink="">
          <xdr:nvSpPr>
            <xdr:cNvPr id="4842" name="Check Box 1770" hidden="1">
              <a:extLst>
                <a:ext uri="{63B3BB69-23CF-44E3-9099-C40C66FF867C}">
                  <a14:compatExt spid="_x0000_s4842"/>
                </a:ext>
                <a:ext uri="{FF2B5EF4-FFF2-40B4-BE49-F238E27FC236}">
                  <a16:creationId xmlns:a16="http://schemas.microsoft.com/office/drawing/2014/main" id="{00000000-0008-0000-0000-0000E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74</xdr:row>
          <xdr:rowOff>447675</xdr:rowOff>
        </xdr:from>
        <xdr:to>
          <xdr:col>22</xdr:col>
          <xdr:colOff>4533900</xdr:colOff>
          <xdr:row>74</xdr:row>
          <xdr:rowOff>647700</xdr:rowOff>
        </xdr:to>
        <xdr:sp macro="" textlink="">
          <xdr:nvSpPr>
            <xdr:cNvPr id="4843" name="Check Box 1771" hidden="1">
              <a:extLst>
                <a:ext uri="{63B3BB69-23CF-44E3-9099-C40C66FF867C}">
                  <a14:compatExt spid="_x0000_s4843"/>
                </a:ext>
                <a:ext uri="{FF2B5EF4-FFF2-40B4-BE49-F238E27FC236}">
                  <a16:creationId xmlns:a16="http://schemas.microsoft.com/office/drawing/2014/main" id="{00000000-0008-0000-0000-0000E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74</xdr:row>
          <xdr:rowOff>657225</xdr:rowOff>
        </xdr:from>
        <xdr:to>
          <xdr:col>22</xdr:col>
          <xdr:colOff>4533900</xdr:colOff>
          <xdr:row>74</xdr:row>
          <xdr:rowOff>847725</xdr:rowOff>
        </xdr:to>
        <xdr:sp macro="" textlink="">
          <xdr:nvSpPr>
            <xdr:cNvPr id="4844" name="Check Box 1772" hidden="1">
              <a:extLst>
                <a:ext uri="{63B3BB69-23CF-44E3-9099-C40C66FF867C}">
                  <a14:compatExt spid="_x0000_s4844"/>
                </a:ext>
                <a:ext uri="{FF2B5EF4-FFF2-40B4-BE49-F238E27FC236}">
                  <a16:creationId xmlns:a16="http://schemas.microsoft.com/office/drawing/2014/main" id="{00000000-0008-0000-0000-0000E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74</xdr:row>
          <xdr:rowOff>857250</xdr:rowOff>
        </xdr:from>
        <xdr:to>
          <xdr:col>22</xdr:col>
          <xdr:colOff>4533900</xdr:colOff>
          <xdr:row>74</xdr:row>
          <xdr:rowOff>1047750</xdr:rowOff>
        </xdr:to>
        <xdr:sp macro="" textlink="">
          <xdr:nvSpPr>
            <xdr:cNvPr id="4845" name="Check Box 1773" hidden="1">
              <a:extLst>
                <a:ext uri="{63B3BB69-23CF-44E3-9099-C40C66FF867C}">
                  <a14:compatExt spid="_x0000_s4845"/>
                </a:ext>
                <a:ext uri="{FF2B5EF4-FFF2-40B4-BE49-F238E27FC236}">
                  <a16:creationId xmlns:a16="http://schemas.microsoft.com/office/drawing/2014/main" id="{00000000-0008-0000-0000-0000E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74</xdr:row>
          <xdr:rowOff>28575</xdr:rowOff>
        </xdr:from>
        <xdr:to>
          <xdr:col>24</xdr:col>
          <xdr:colOff>4533900</xdr:colOff>
          <xdr:row>74</xdr:row>
          <xdr:rowOff>219075</xdr:rowOff>
        </xdr:to>
        <xdr:sp macro="" textlink="">
          <xdr:nvSpPr>
            <xdr:cNvPr id="4846" name="Check Box 1774" hidden="1">
              <a:extLst>
                <a:ext uri="{63B3BB69-23CF-44E3-9099-C40C66FF867C}">
                  <a14:compatExt spid="_x0000_s4846"/>
                </a:ext>
                <a:ext uri="{FF2B5EF4-FFF2-40B4-BE49-F238E27FC236}">
                  <a16:creationId xmlns:a16="http://schemas.microsoft.com/office/drawing/2014/main" id="{00000000-0008-0000-0000-0000E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75</xdr:row>
          <xdr:rowOff>57150</xdr:rowOff>
        </xdr:from>
        <xdr:to>
          <xdr:col>8</xdr:col>
          <xdr:colOff>752475</xdr:colOff>
          <xdr:row>75</xdr:row>
          <xdr:rowOff>1133475</xdr:rowOff>
        </xdr:to>
        <xdr:sp macro="" textlink="">
          <xdr:nvSpPr>
            <xdr:cNvPr id="4852" name="Check Box 1780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00000000-0008-0000-0000-0000F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75</xdr:row>
          <xdr:rowOff>57150</xdr:rowOff>
        </xdr:from>
        <xdr:to>
          <xdr:col>9</xdr:col>
          <xdr:colOff>752475</xdr:colOff>
          <xdr:row>75</xdr:row>
          <xdr:rowOff>1133475</xdr:rowOff>
        </xdr:to>
        <xdr:sp macro="" textlink="">
          <xdr:nvSpPr>
            <xdr:cNvPr id="4853" name="Check Box 1781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75</xdr:row>
          <xdr:rowOff>57150</xdr:rowOff>
        </xdr:from>
        <xdr:to>
          <xdr:col>10</xdr:col>
          <xdr:colOff>847725</xdr:colOff>
          <xdr:row>75</xdr:row>
          <xdr:rowOff>1133475</xdr:rowOff>
        </xdr:to>
        <xdr:sp macro="" textlink="">
          <xdr:nvSpPr>
            <xdr:cNvPr id="4854" name="Check Box 1782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75</xdr:row>
          <xdr:rowOff>57150</xdr:rowOff>
        </xdr:from>
        <xdr:to>
          <xdr:col>14</xdr:col>
          <xdr:colOff>752475</xdr:colOff>
          <xdr:row>75</xdr:row>
          <xdr:rowOff>1133475</xdr:rowOff>
        </xdr:to>
        <xdr:sp macro="" textlink="">
          <xdr:nvSpPr>
            <xdr:cNvPr id="4855" name="Check Box 1783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id="{00000000-0008-0000-0000-0000F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75</xdr:row>
          <xdr:rowOff>28575</xdr:rowOff>
        </xdr:from>
        <xdr:to>
          <xdr:col>18</xdr:col>
          <xdr:colOff>4533900</xdr:colOff>
          <xdr:row>75</xdr:row>
          <xdr:rowOff>219075</xdr:rowOff>
        </xdr:to>
        <xdr:sp macro="" textlink="">
          <xdr:nvSpPr>
            <xdr:cNvPr id="4857" name="Check Box 1785" hidden="1">
              <a:extLst>
                <a:ext uri="{63B3BB69-23CF-44E3-9099-C40C66FF867C}">
                  <a14:compatExt spid="_x0000_s4857"/>
                </a:ext>
                <a:ext uri="{FF2B5EF4-FFF2-40B4-BE49-F238E27FC236}">
                  <a16:creationId xmlns:a16="http://schemas.microsoft.com/office/drawing/2014/main" id="{00000000-0008-0000-0000-0000F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75</xdr:row>
          <xdr:rowOff>257175</xdr:rowOff>
        </xdr:from>
        <xdr:to>
          <xdr:col>18</xdr:col>
          <xdr:colOff>4533900</xdr:colOff>
          <xdr:row>75</xdr:row>
          <xdr:rowOff>457200</xdr:rowOff>
        </xdr:to>
        <xdr:sp macro="" textlink="">
          <xdr:nvSpPr>
            <xdr:cNvPr id="4858" name="Check Box 1786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id="{00000000-0008-0000-0000-0000F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75</xdr:row>
          <xdr:rowOff>476250</xdr:rowOff>
        </xdr:from>
        <xdr:to>
          <xdr:col>18</xdr:col>
          <xdr:colOff>4524375</xdr:colOff>
          <xdr:row>75</xdr:row>
          <xdr:rowOff>666750</xdr:rowOff>
        </xdr:to>
        <xdr:sp macro="" textlink="">
          <xdr:nvSpPr>
            <xdr:cNvPr id="4859" name="Check Box 1787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id="{00000000-0008-0000-0000-0000F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75</xdr:row>
          <xdr:rowOff>28575</xdr:rowOff>
        </xdr:from>
        <xdr:to>
          <xdr:col>20</xdr:col>
          <xdr:colOff>4533900</xdr:colOff>
          <xdr:row>75</xdr:row>
          <xdr:rowOff>219075</xdr:rowOff>
        </xdr:to>
        <xdr:sp macro="" textlink="">
          <xdr:nvSpPr>
            <xdr:cNvPr id="4860" name="Check Box 1788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id="{00000000-0008-0000-0000-0000F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75</xdr:row>
          <xdr:rowOff>247650</xdr:rowOff>
        </xdr:from>
        <xdr:to>
          <xdr:col>20</xdr:col>
          <xdr:colOff>4524375</xdr:colOff>
          <xdr:row>75</xdr:row>
          <xdr:rowOff>438150</xdr:rowOff>
        </xdr:to>
        <xdr:sp macro="" textlink="">
          <xdr:nvSpPr>
            <xdr:cNvPr id="4861" name="Check Box 1789" hidden="1">
              <a:extLst>
                <a:ext uri="{63B3BB69-23CF-44E3-9099-C40C66FF867C}">
                  <a14:compatExt spid="_x0000_s4861"/>
                </a:ext>
                <a:ext uri="{FF2B5EF4-FFF2-40B4-BE49-F238E27FC236}">
                  <a16:creationId xmlns:a16="http://schemas.microsoft.com/office/drawing/2014/main" id="{00000000-0008-0000-0000-0000F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75</xdr:row>
          <xdr:rowOff>466725</xdr:rowOff>
        </xdr:from>
        <xdr:to>
          <xdr:col>20</xdr:col>
          <xdr:colOff>4533900</xdr:colOff>
          <xdr:row>75</xdr:row>
          <xdr:rowOff>657225</xdr:rowOff>
        </xdr:to>
        <xdr:sp macro="" textlink="">
          <xdr:nvSpPr>
            <xdr:cNvPr id="4862" name="Check Box 1790" hidden="1">
              <a:extLst>
                <a:ext uri="{63B3BB69-23CF-44E3-9099-C40C66FF867C}">
                  <a14:compatExt spid="_x0000_s4862"/>
                </a:ext>
                <a:ext uri="{FF2B5EF4-FFF2-40B4-BE49-F238E27FC236}">
                  <a16:creationId xmlns:a16="http://schemas.microsoft.com/office/drawing/2014/main" id="{00000000-0008-0000-0000-0000F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75</xdr:row>
          <xdr:rowOff>685800</xdr:rowOff>
        </xdr:from>
        <xdr:to>
          <xdr:col>20</xdr:col>
          <xdr:colOff>4533900</xdr:colOff>
          <xdr:row>75</xdr:row>
          <xdr:rowOff>885825</xdr:rowOff>
        </xdr:to>
        <xdr:sp macro="" textlink="">
          <xdr:nvSpPr>
            <xdr:cNvPr id="4863" name="Check Box 1791" hidden="1">
              <a:extLst>
                <a:ext uri="{63B3BB69-23CF-44E3-9099-C40C66FF867C}">
                  <a14:compatExt spid="_x0000_s4863"/>
                </a:ext>
                <a:ext uri="{FF2B5EF4-FFF2-40B4-BE49-F238E27FC236}">
                  <a16:creationId xmlns:a16="http://schemas.microsoft.com/office/drawing/2014/main" id="{00000000-0008-0000-0000-0000F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75</xdr:row>
          <xdr:rowOff>904875</xdr:rowOff>
        </xdr:from>
        <xdr:to>
          <xdr:col>20</xdr:col>
          <xdr:colOff>4533900</xdr:colOff>
          <xdr:row>75</xdr:row>
          <xdr:rowOff>1095375</xdr:rowOff>
        </xdr:to>
        <xdr:sp macro="" textlink="">
          <xdr:nvSpPr>
            <xdr:cNvPr id="4864" name="Check Box 1792" hidden="1">
              <a:extLst>
                <a:ext uri="{63B3BB69-23CF-44E3-9099-C40C66FF867C}">
                  <a14:compatExt spid="_x0000_s4864"/>
                </a:ext>
                <a:ext uri="{FF2B5EF4-FFF2-40B4-BE49-F238E27FC236}">
                  <a16:creationId xmlns:a16="http://schemas.microsoft.com/office/drawing/2014/main" id="{00000000-0008-0000-0000-00000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75</xdr:row>
          <xdr:rowOff>28575</xdr:rowOff>
        </xdr:from>
        <xdr:to>
          <xdr:col>22</xdr:col>
          <xdr:colOff>4533900</xdr:colOff>
          <xdr:row>75</xdr:row>
          <xdr:rowOff>219075</xdr:rowOff>
        </xdr:to>
        <xdr:sp macro="" textlink="">
          <xdr:nvSpPr>
            <xdr:cNvPr id="4865" name="Check Box 1793" hidden="1">
              <a:extLst>
                <a:ext uri="{63B3BB69-23CF-44E3-9099-C40C66FF867C}">
                  <a14:compatExt spid="_x0000_s4865"/>
                </a:ext>
                <a:ext uri="{FF2B5EF4-FFF2-40B4-BE49-F238E27FC236}">
                  <a16:creationId xmlns:a16="http://schemas.microsoft.com/office/drawing/2014/main" id="{00000000-0008-0000-0000-00000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75</xdr:row>
          <xdr:rowOff>238125</xdr:rowOff>
        </xdr:from>
        <xdr:to>
          <xdr:col>22</xdr:col>
          <xdr:colOff>4533900</xdr:colOff>
          <xdr:row>75</xdr:row>
          <xdr:rowOff>428625</xdr:rowOff>
        </xdr:to>
        <xdr:sp macro="" textlink="">
          <xdr:nvSpPr>
            <xdr:cNvPr id="4866" name="Check Box 1794" hidden="1">
              <a:extLst>
                <a:ext uri="{63B3BB69-23CF-44E3-9099-C40C66FF867C}">
                  <a14:compatExt spid="_x0000_s4866"/>
                </a:ext>
                <a:ext uri="{FF2B5EF4-FFF2-40B4-BE49-F238E27FC236}">
                  <a16:creationId xmlns:a16="http://schemas.microsoft.com/office/drawing/2014/main" id="{00000000-0008-0000-0000-00000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75</xdr:row>
          <xdr:rowOff>447675</xdr:rowOff>
        </xdr:from>
        <xdr:to>
          <xdr:col>22</xdr:col>
          <xdr:colOff>4533900</xdr:colOff>
          <xdr:row>75</xdr:row>
          <xdr:rowOff>647700</xdr:rowOff>
        </xdr:to>
        <xdr:sp macro="" textlink="">
          <xdr:nvSpPr>
            <xdr:cNvPr id="4867" name="Check Box 1795" hidden="1">
              <a:extLst>
                <a:ext uri="{63B3BB69-23CF-44E3-9099-C40C66FF867C}">
                  <a14:compatExt spid="_x0000_s4867"/>
                </a:ext>
                <a:ext uri="{FF2B5EF4-FFF2-40B4-BE49-F238E27FC236}">
                  <a16:creationId xmlns:a16="http://schemas.microsoft.com/office/drawing/2014/main" id="{00000000-0008-0000-0000-00000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75</xdr:row>
          <xdr:rowOff>657225</xdr:rowOff>
        </xdr:from>
        <xdr:to>
          <xdr:col>22</xdr:col>
          <xdr:colOff>4533900</xdr:colOff>
          <xdr:row>75</xdr:row>
          <xdr:rowOff>847725</xdr:rowOff>
        </xdr:to>
        <xdr:sp macro="" textlink="">
          <xdr:nvSpPr>
            <xdr:cNvPr id="4868" name="Check Box 1796" hidden="1">
              <a:extLst>
                <a:ext uri="{63B3BB69-23CF-44E3-9099-C40C66FF867C}">
                  <a14:compatExt spid="_x0000_s4868"/>
                </a:ext>
                <a:ext uri="{FF2B5EF4-FFF2-40B4-BE49-F238E27FC236}">
                  <a16:creationId xmlns:a16="http://schemas.microsoft.com/office/drawing/2014/main" id="{00000000-0008-0000-0000-00000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75</xdr:row>
          <xdr:rowOff>857250</xdr:rowOff>
        </xdr:from>
        <xdr:to>
          <xdr:col>22</xdr:col>
          <xdr:colOff>4533900</xdr:colOff>
          <xdr:row>75</xdr:row>
          <xdr:rowOff>1047750</xdr:rowOff>
        </xdr:to>
        <xdr:sp macro="" textlink="">
          <xdr:nvSpPr>
            <xdr:cNvPr id="4869" name="Check Box 1797" hidden="1">
              <a:extLst>
                <a:ext uri="{63B3BB69-23CF-44E3-9099-C40C66FF867C}">
                  <a14:compatExt spid="_x0000_s4869"/>
                </a:ext>
                <a:ext uri="{FF2B5EF4-FFF2-40B4-BE49-F238E27FC236}">
                  <a16:creationId xmlns:a16="http://schemas.microsoft.com/office/drawing/2014/main" id="{00000000-0008-0000-0000-00000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75</xdr:row>
          <xdr:rowOff>28575</xdr:rowOff>
        </xdr:from>
        <xdr:to>
          <xdr:col>24</xdr:col>
          <xdr:colOff>4533900</xdr:colOff>
          <xdr:row>75</xdr:row>
          <xdr:rowOff>219075</xdr:rowOff>
        </xdr:to>
        <xdr:sp macro="" textlink="">
          <xdr:nvSpPr>
            <xdr:cNvPr id="4870" name="Check Box 1798" hidden="1">
              <a:extLst>
                <a:ext uri="{63B3BB69-23CF-44E3-9099-C40C66FF867C}">
                  <a14:compatExt spid="_x0000_s4870"/>
                </a:ext>
                <a:ext uri="{FF2B5EF4-FFF2-40B4-BE49-F238E27FC236}">
                  <a16:creationId xmlns:a16="http://schemas.microsoft.com/office/drawing/2014/main" id="{00000000-0008-0000-0000-00000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76</xdr:row>
          <xdr:rowOff>57150</xdr:rowOff>
        </xdr:from>
        <xdr:to>
          <xdr:col>8</xdr:col>
          <xdr:colOff>752475</xdr:colOff>
          <xdr:row>76</xdr:row>
          <xdr:rowOff>1133475</xdr:rowOff>
        </xdr:to>
        <xdr:sp macro="" textlink="">
          <xdr:nvSpPr>
            <xdr:cNvPr id="4876" name="Check Box 1804" hidden="1">
              <a:extLst>
                <a:ext uri="{63B3BB69-23CF-44E3-9099-C40C66FF867C}">
                  <a14:compatExt spid="_x0000_s4876"/>
                </a:ext>
                <a:ext uri="{FF2B5EF4-FFF2-40B4-BE49-F238E27FC236}">
                  <a16:creationId xmlns:a16="http://schemas.microsoft.com/office/drawing/2014/main" id="{00000000-0008-0000-0000-00000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76</xdr:row>
          <xdr:rowOff>57150</xdr:rowOff>
        </xdr:from>
        <xdr:to>
          <xdr:col>9</xdr:col>
          <xdr:colOff>752475</xdr:colOff>
          <xdr:row>76</xdr:row>
          <xdr:rowOff>1133475</xdr:rowOff>
        </xdr:to>
        <xdr:sp macro="" textlink="">
          <xdr:nvSpPr>
            <xdr:cNvPr id="4877" name="Check Box 1805" hidden="1">
              <a:extLst>
                <a:ext uri="{63B3BB69-23CF-44E3-9099-C40C66FF867C}">
                  <a14:compatExt spid="_x0000_s4877"/>
                </a:ext>
                <a:ext uri="{FF2B5EF4-FFF2-40B4-BE49-F238E27FC236}">
                  <a16:creationId xmlns:a16="http://schemas.microsoft.com/office/drawing/2014/main" id="{00000000-0008-0000-0000-00000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76</xdr:row>
          <xdr:rowOff>57150</xdr:rowOff>
        </xdr:from>
        <xdr:to>
          <xdr:col>10</xdr:col>
          <xdr:colOff>847725</xdr:colOff>
          <xdr:row>76</xdr:row>
          <xdr:rowOff>1133475</xdr:rowOff>
        </xdr:to>
        <xdr:sp macro="" textlink="">
          <xdr:nvSpPr>
            <xdr:cNvPr id="4878" name="Check Box 1806" hidden="1">
              <a:extLst>
                <a:ext uri="{63B3BB69-23CF-44E3-9099-C40C66FF867C}">
                  <a14:compatExt spid="_x0000_s4878"/>
                </a:ext>
                <a:ext uri="{FF2B5EF4-FFF2-40B4-BE49-F238E27FC236}">
                  <a16:creationId xmlns:a16="http://schemas.microsoft.com/office/drawing/2014/main" id="{00000000-0008-0000-0000-00000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76</xdr:row>
          <xdr:rowOff>57150</xdr:rowOff>
        </xdr:from>
        <xdr:to>
          <xdr:col>14</xdr:col>
          <xdr:colOff>752475</xdr:colOff>
          <xdr:row>76</xdr:row>
          <xdr:rowOff>1133475</xdr:rowOff>
        </xdr:to>
        <xdr:sp macro="" textlink="">
          <xdr:nvSpPr>
            <xdr:cNvPr id="4879" name="Check Box 1807" hidden="1">
              <a:extLst>
                <a:ext uri="{63B3BB69-23CF-44E3-9099-C40C66FF867C}">
                  <a14:compatExt spid="_x0000_s4879"/>
                </a:ext>
                <a:ext uri="{FF2B5EF4-FFF2-40B4-BE49-F238E27FC236}">
                  <a16:creationId xmlns:a16="http://schemas.microsoft.com/office/drawing/2014/main" id="{00000000-0008-0000-0000-00000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76</xdr:row>
          <xdr:rowOff>28575</xdr:rowOff>
        </xdr:from>
        <xdr:to>
          <xdr:col>18</xdr:col>
          <xdr:colOff>4533900</xdr:colOff>
          <xdr:row>76</xdr:row>
          <xdr:rowOff>219075</xdr:rowOff>
        </xdr:to>
        <xdr:sp macro="" textlink="">
          <xdr:nvSpPr>
            <xdr:cNvPr id="4881" name="Check Box 1809" hidden="1">
              <a:extLst>
                <a:ext uri="{63B3BB69-23CF-44E3-9099-C40C66FF867C}">
                  <a14:compatExt spid="_x0000_s4881"/>
                </a:ext>
                <a:ext uri="{FF2B5EF4-FFF2-40B4-BE49-F238E27FC236}">
                  <a16:creationId xmlns:a16="http://schemas.microsoft.com/office/drawing/2014/main" id="{00000000-0008-0000-0000-00001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76</xdr:row>
          <xdr:rowOff>257175</xdr:rowOff>
        </xdr:from>
        <xdr:to>
          <xdr:col>18</xdr:col>
          <xdr:colOff>4533900</xdr:colOff>
          <xdr:row>76</xdr:row>
          <xdr:rowOff>457200</xdr:rowOff>
        </xdr:to>
        <xdr:sp macro="" textlink="">
          <xdr:nvSpPr>
            <xdr:cNvPr id="4882" name="Check Box 1810" hidden="1">
              <a:extLst>
                <a:ext uri="{63B3BB69-23CF-44E3-9099-C40C66FF867C}">
                  <a14:compatExt spid="_x0000_s4882"/>
                </a:ext>
                <a:ext uri="{FF2B5EF4-FFF2-40B4-BE49-F238E27FC236}">
                  <a16:creationId xmlns:a16="http://schemas.microsoft.com/office/drawing/2014/main" id="{00000000-0008-0000-0000-00001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76</xdr:row>
          <xdr:rowOff>476250</xdr:rowOff>
        </xdr:from>
        <xdr:to>
          <xdr:col>18</xdr:col>
          <xdr:colOff>4524375</xdr:colOff>
          <xdr:row>76</xdr:row>
          <xdr:rowOff>666750</xdr:rowOff>
        </xdr:to>
        <xdr:sp macro="" textlink="">
          <xdr:nvSpPr>
            <xdr:cNvPr id="4883" name="Check Box 1811" hidden="1">
              <a:extLst>
                <a:ext uri="{63B3BB69-23CF-44E3-9099-C40C66FF867C}">
                  <a14:compatExt spid="_x0000_s4883"/>
                </a:ext>
                <a:ext uri="{FF2B5EF4-FFF2-40B4-BE49-F238E27FC236}">
                  <a16:creationId xmlns:a16="http://schemas.microsoft.com/office/drawing/2014/main" id="{00000000-0008-0000-0000-00001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76</xdr:row>
          <xdr:rowOff>28575</xdr:rowOff>
        </xdr:from>
        <xdr:to>
          <xdr:col>20</xdr:col>
          <xdr:colOff>4533900</xdr:colOff>
          <xdr:row>76</xdr:row>
          <xdr:rowOff>219075</xdr:rowOff>
        </xdr:to>
        <xdr:sp macro="" textlink="">
          <xdr:nvSpPr>
            <xdr:cNvPr id="4884" name="Check Box 1812" hidden="1">
              <a:extLst>
                <a:ext uri="{63B3BB69-23CF-44E3-9099-C40C66FF867C}">
                  <a14:compatExt spid="_x0000_s4884"/>
                </a:ext>
                <a:ext uri="{FF2B5EF4-FFF2-40B4-BE49-F238E27FC236}">
                  <a16:creationId xmlns:a16="http://schemas.microsoft.com/office/drawing/2014/main" id="{00000000-0008-0000-0000-00001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76</xdr:row>
          <xdr:rowOff>247650</xdr:rowOff>
        </xdr:from>
        <xdr:to>
          <xdr:col>20</xdr:col>
          <xdr:colOff>4524375</xdr:colOff>
          <xdr:row>76</xdr:row>
          <xdr:rowOff>438150</xdr:rowOff>
        </xdr:to>
        <xdr:sp macro="" textlink="">
          <xdr:nvSpPr>
            <xdr:cNvPr id="4885" name="Check Box 1813" hidden="1">
              <a:extLst>
                <a:ext uri="{63B3BB69-23CF-44E3-9099-C40C66FF867C}">
                  <a14:compatExt spid="_x0000_s4885"/>
                </a:ext>
                <a:ext uri="{FF2B5EF4-FFF2-40B4-BE49-F238E27FC236}">
                  <a16:creationId xmlns:a16="http://schemas.microsoft.com/office/drawing/2014/main" id="{00000000-0008-0000-0000-00001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76</xdr:row>
          <xdr:rowOff>466725</xdr:rowOff>
        </xdr:from>
        <xdr:to>
          <xdr:col>20</xdr:col>
          <xdr:colOff>4533900</xdr:colOff>
          <xdr:row>76</xdr:row>
          <xdr:rowOff>657225</xdr:rowOff>
        </xdr:to>
        <xdr:sp macro="" textlink="">
          <xdr:nvSpPr>
            <xdr:cNvPr id="4886" name="Check Box 1814" hidden="1">
              <a:extLst>
                <a:ext uri="{63B3BB69-23CF-44E3-9099-C40C66FF867C}">
                  <a14:compatExt spid="_x0000_s4886"/>
                </a:ext>
                <a:ext uri="{FF2B5EF4-FFF2-40B4-BE49-F238E27FC236}">
                  <a16:creationId xmlns:a16="http://schemas.microsoft.com/office/drawing/2014/main" id="{00000000-0008-0000-0000-00001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76</xdr:row>
          <xdr:rowOff>685800</xdr:rowOff>
        </xdr:from>
        <xdr:to>
          <xdr:col>20</xdr:col>
          <xdr:colOff>4533900</xdr:colOff>
          <xdr:row>76</xdr:row>
          <xdr:rowOff>885825</xdr:rowOff>
        </xdr:to>
        <xdr:sp macro="" textlink="">
          <xdr:nvSpPr>
            <xdr:cNvPr id="4887" name="Check Box 1815" hidden="1">
              <a:extLst>
                <a:ext uri="{63B3BB69-23CF-44E3-9099-C40C66FF867C}">
                  <a14:compatExt spid="_x0000_s4887"/>
                </a:ext>
                <a:ext uri="{FF2B5EF4-FFF2-40B4-BE49-F238E27FC236}">
                  <a16:creationId xmlns:a16="http://schemas.microsoft.com/office/drawing/2014/main" id="{00000000-0008-0000-0000-00001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76</xdr:row>
          <xdr:rowOff>904875</xdr:rowOff>
        </xdr:from>
        <xdr:to>
          <xdr:col>20</xdr:col>
          <xdr:colOff>4533900</xdr:colOff>
          <xdr:row>76</xdr:row>
          <xdr:rowOff>1095375</xdr:rowOff>
        </xdr:to>
        <xdr:sp macro="" textlink="">
          <xdr:nvSpPr>
            <xdr:cNvPr id="4888" name="Check Box 1816" hidden="1">
              <a:extLst>
                <a:ext uri="{63B3BB69-23CF-44E3-9099-C40C66FF867C}">
                  <a14:compatExt spid="_x0000_s4888"/>
                </a:ext>
                <a:ext uri="{FF2B5EF4-FFF2-40B4-BE49-F238E27FC236}">
                  <a16:creationId xmlns:a16="http://schemas.microsoft.com/office/drawing/2014/main" id="{00000000-0008-0000-0000-00001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76</xdr:row>
          <xdr:rowOff>28575</xdr:rowOff>
        </xdr:from>
        <xdr:to>
          <xdr:col>22</xdr:col>
          <xdr:colOff>4533900</xdr:colOff>
          <xdr:row>76</xdr:row>
          <xdr:rowOff>219075</xdr:rowOff>
        </xdr:to>
        <xdr:sp macro="" textlink="">
          <xdr:nvSpPr>
            <xdr:cNvPr id="4889" name="Check Box 1817" hidden="1">
              <a:extLst>
                <a:ext uri="{63B3BB69-23CF-44E3-9099-C40C66FF867C}">
                  <a14:compatExt spid="_x0000_s4889"/>
                </a:ext>
                <a:ext uri="{FF2B5EF4-FFF2-40B4-BE49-F238E27FC236}">
                  <a16:creationId xmlns:a16="http://schemas.microsoft.com/office/drawing/2014/main" id="{00000000-0008-0000-0000-00001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76</xdr:row>
          <xdr:rowOff>238125</xdr:rowOff>
        </xdr:from>
        <xdr:to>
          <xdr:col>22</xdr:col>
          <xdr:colOff>4533900</xdr:colOff>
          <xdr:row>76</xdr:row>
          <xdr:rowOff>428625</xdr:rowOff>
        </xdr:to>
        <xdr:sp macro="" textlink="">
          <xdr:nvSpPr>
            <xdr:cNvPr id="4890" name="Check Box 1818" hidden="1">
              <a:extLst>
                <a:ext uri="{63B3BB69-23CF-44E3-9099-C40C66FF867C}">
                  <a14:compatExt spid="_x0000_s4890"/>
                </a:ext>
                <a:ext uri="{FF2B5EF4-FFF2-40B4-BE49-F238E27FC236}">
                  <a16:creationId xmlns:a16="http://schemas.microsoft.com/office/drawing/2014/main" id="{00000000-0008-0000-0000-00001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76</xdr:row>
          <xdr:rowOff>447675</xdr:rowOff>
        </xdr:from>
        <xdr:to>
          <xdr:col>22</xdr:col>
          <xdr:colOff>4533900</xdr:colOff>
          <xdr:row>76</xdr:row>
          <xdr:rowOff>647700</xdr:rowOff>
        </xdr:to>
        <xdr:sp macro="" textlink="">
          <xdr:nvSpPr>
            <xdr:cNvPr id="4891" name="Check Box 1819" hidden="1">
              <a:extLst>
                <a:ext uri="{63B3BB69-23CF-44E3-9099-C40C66FF867C}">
                  <a14:compatExt spid="_x0000_s4891"/>
                </a:ext>
                <a:ext uri="{FF2B5EF4-FFF2-40B4-BE49-F238E27FC236}">
                  <a16:creationId xmlns:a16="http://schemas.microsoft.com/office/drawing/2014/main" id="{00000000-0008-0000-0000-00001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76</xdr:row>
          <xdr:rowOff>657225</xdr:rowOff>
        </xdr:from>
        <xdr:to>
          <xdr:col>22</xdr:col>
          <xdr:colOff>4533900</xdr:colOff>
          <xdr:row>76</xdr:row>
          <xdr:rowOff>847725</xdr:rowOff>
        </xdr:to>
        <xdr:sp macro="" textlink="">
          <xdr:nvSpPr>
            <xdr:cNvPr id="4892" name="Check Box 1820" hidden="1">
              <a:extLst>
                <a:ext uri="{63B3BB69-23CF-44E3-9099-C40C66FF867C}">
                  <a14:compatExt spid="_x0000_s4892"/>
                </a:ext>
                <a:ext uri="{FF2B5EF4-FFF2-40B4-BE49-F238E27FC236}">
                  <a16:creationId xmlns:a16="http://schemas.microsoft.com/office/drawing/2014/main" id="{00000000-0008-0000-0000-00001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76</xdr:row>
          <xdr:rowOff>857250</xdr:rowOff>
        </xdr:from>
        <xdr:to>
          <xdr:col>22</xdr:col>
          <xdr:colOff>4533900</xdr:colOff>
          <xdr:row>76</xdr:row>
          <xdr:rowOff>1047750</xdr:rowOff>
        </xdr:to>
        <xdr:sp macro="" textlink="">
          <xdr:nvSpPr>
            <xdr:cNvPr id="4893" name="Check Box 1821" hidden="1">
              <a:extLst>
                <a:ext uri="{63B3BB69-23CF-44E3-9099-C40C66FF867C}">
                  <a14:compatExt spid="_x0000_s4893"/>
                </a:ext>
                <a:ext uri="{FF2B5EF4-FFF2-40B4-BE49-F238E27FC236}">
                  <a16:creationId xmlns:a16="http://schemas.microsoft.com/office/drawing/2014/main" id="{00000000-0008-0000-0000-00001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76</xdr:row>
          <xdr:rowOff>28575</xdr:rowOff>
        </xdr:from>
        <xdr:to>
          <xdr:col>24</xdr:col>
          <xdr:colOff>4533900</xdr:colOff>
          <xdr:row>76</xdr:row>
          <xdr:rowOff>219075</xdr:rowOff>
        </xdr:to>
        <xdr:sp macro="" textlink="">
          <xdr:nvSpPr>
            <xdr:cNvPr id="4894" name="Check Box 1822" hidden="1">
              <a:extLst>
                <a:ext uri="{63B3BB69-23CF-44E3-9099-C40C66FF867C}">
                  <a14:compatExt spid="_x0000_s4894"/>
                </a:ext>
                <a:ext uri="{FF2B5EF4-FFF2-40B4-BE49-F238E27FC236}">
                  <a16:creationId xmlns:a16="http://schemas.microsoft.com/office/drawing/2014/main" id="{00000000-0008-0000-0000-00001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77</xdr:row>
          <xdr:rowOff>57150</xdr:rowOff>
        </xdr:from>
        <xdr:to>
          <xdr:col>8</xdr:col>
          <xdr:colOff>752475</xdr:colOff>
          <xdr:row>77</xdr:row>
          <xdr:rowOff>1133475</xdr:rowOff>
        </xdr:to>
        <xdr:sp macro="" textlink="">
          <xdr:nvSpPr>
            <xdr:cNvPr id="4900" name="Check Box 1828" hidden="1">
              <a:extLst>
                <a:ext uri="{63B3BB69-23CF-44E3-9099-C40C66FF867C}">
                  <a14:compatExt spid="_x0000_s4900"/>
                </a:ext>
                <a:ext uri="{FF2B5EF4-FFF2-40B4-BE49-F238E27FC236}">
                  <a16:creationId xmlns:a16="http://schemas.microsoft.com/office/drawing/2014/main" id="{00000000-0008-0000-0000-00002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77</xdr:row>
          <xdr:rowOff>57150</xdr:rowOff>
        </xdr:from>
        <xdr:to>
          <xdr:col>9</xdr:col>
          <xdr:colOff>752475</xdr:colOff>
          <xdr:row>77</xdr:row>
          <xdr:rowOff>1133475</xdr:rowOff>
        </xdr:to>
        <xdr:sp macro="" textlink="">
          <xdr:nvSpPr>
            <xdr:cNvPr id="4901" name="Check Box 1829" hidden="1">
              <a:extLst>
                <a:ext uri="{63B3BB69-23CF-44E3-9099-C40C66FF867C}">
                  <a14:compatExt spid="_x0000_s4901"/>
                </a:ext>
                <a:ext uri="{FF2B5EF4-FFF2-40B4-BE49-F238E27FC236}">
                  <a16:creationId xmlns:a16="http://schemas.microsoft.com/office/drawing/2014/main" id="{00000000-0008-0000-0000-00002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77</xdr:row>
          <xdr:rowOff>57150</xdr:rowOff>
        </xdr:from>
        <xdr:to>
          <xdr:col>10</xdr:col>
          <xdr:colOff>847725</xdr:colOff>
          <xdr:row>77</xdr:row>
          <xdr:rowOff>1133475</xdr:rowOff>
        </xdr:to>
        <xdr:sp macro="" textlink="">
          <xdr:nvSpPr>
            <xdr:cNvPr id="4902" name="Check Box 1830" hidden="1">
              <a:extLst>
                <a:ext uri="{63B3BB69-23CF-44E3-9099-C40C66FF867C}">
                  <a14:compatExt spid="_x0000_s4902"/>
                </a:ext>
                <a:ext uri="{FF2B5EF4-FFF2-40B4-BE49-F238E27FC236}">
                  <a16:creationId xmlns:a16="http://schemas.microsoft.com/office/drawing/2014/main" id="{00000000-0008-0000-0000-00002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77</xdr:row>
          <xdr:rowOff>57150</xdr:rowOff>
        </xdr:from>
        <xdr:to>
          <xdr:col>14</xdr:col>
          <xdr:colOff>752475</xdr:colOff>
          <xdr:row>77</xdr:row>
          <xdr:rowOff>1133475</xdr:rowOff>
        </xdr:to>
        <xdr:sp macro="" textlink="">
          <xdr:nvSpPr>
            <xdr:cNvPr id="4903" name="Check Box 1831" hidden="1">
              <a:extLst>
                <a:ext uri="{63B3BB69-23CF-44E3-9099-C40C66FF867C}">
                  <a14:compatExt spid="_x0000_s4903"/>
                </a:ext>
                <a:ext uri="{FF2B5EF4-FFF2-40B4-BE49-F238E27FC236}">
                  <a16:creationId xmlns:a16="http://schemas.microsoft.com/office/drawing/2014/main" id="{00000000-0008-0000-0000-00002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77</xdr:row>
          <xdr:rowOff>28575</xdr:rowOff>
        </xdr:from>
        <xdr:to>
          <xdr:col>18</xdr:col>
          <xdr:colOff>4533900</xdr:colOff>
          <xdr:row>77</xdr:row>
          <xdr:rowOff>219075</xdr:rowOff>
        </xdr:to>
        <xdr:sp macro="" textlink="">
          <xdr:nvSpPr>
            <xdr:cNvPr id="4905" name="Check Box 1833" hidden="1">
              <a:extLst>
                <a:ext uri="{63B3BB69-23CF-44E3-9099-C40C66FF867C}">
                  <a14:compatExt spid="_x0000_s4905"/>
                </a:ext>
                <a:ext uri="{FF2B5EF4-FFF2-40B4-BE49-F238E27FC236}">
                  <a16:creationId xmlns:a16="http://schemas.microsoft.com/office/drawing/2014/main" id="{00000000-0008-0000-0000-00002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77</xdr:row>
          <xdr:rowOff>257175</xdr:rowOff>
        </xdr:from>
        <xdr:to>
          <xdr:col>18</xdr:col>
          <xdr:colOff>4533900</xdr:colOff>
          <xdr:row>77</xdr:row>
          <xdr:rowOff>457200</xdr:rowOff>
        </xdr:to>
        <xdr:sp macro="" textlink="">
          <xdr:nvSpPr>
            <xdr:cNvPr id="4906" name="Check Box 1834" hidden="1">
              <a:extLst>
                <a:ext uri="{63B3BB69-23CF-44E3-9099-C40C66FF867C}">
                  <a14:compatExt spid="_x0000_s4906"/>
                </a:ext>
                <a:ext uri="{FF2B5EF4-FFF2-40B4-BE49-F238E27FC236}">
                  <a16:creationId xmlns:a16="http://schemas.microsoft.com/office/drawing/2014/main" id="{00000000-0008-0000-0000-00002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77</xdr:row>
          <xdr:rowOff>476250</xdr:rowOff>
        </xdr:from>
        <xdr:to>
          <xdr:col>18</xdr:col>
          <xdr:colOff>4524375</xdr:colOff>
          <xdr:row>77</xdr:row>
          <xdr:rowOff>666750</xdr:rowOff>
        </xdr:to>
        <xdr:sp macro="" textlink="">
          <xdr:nvSpPr>
            <xdr:cNvPr id="4907" name="Check Box 1835" hidden="1">
              <a:extLst>
                <a:ext uri="{63B3BB69-23CF-44E3-9099-C40C66FF867C}">
                  <a14:compatExt spid="_x0000_s4907"/>
                </a:ext>
                <a:ext uri="{FF2B5EF4-FFF2-40B4-BE49-F238E27FC236}">
                  <a16:creationId xmlns:a16="http://schemas.microsoft.com/office/drawing/2014/main" id="{00000000-0008-0000-0000-00002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77</xdr:row>
          <xdr:rowOff>28575</xdr:rowOff>
        </xdr:from>
        <xdr:to>
          <xdr:col>20</xdr:col>
          <xdr:colOff>4533900</xdr:colOff>
          <xdr:row>77</xdr:row>
          <xdr:rowOff>219075</xdr:rowOff>
        </xdr:to>
        <xdr:sp macro="" textlink="">
          <xdr:nvSpPr>
            <xdr:cNvPr id="4908" name="Check Box 1836" hidden="1">
              <a:extLst>
                <a:ext uri="{63B3BB69-23CF-44E3-9099-C40C66FF867C}">
                  <a14:compatExt spid="_x0000_s4908"/>
                </a:ext>
                <a:ext uri="{FF2B5EF4-FFF2-40B4-BE49-F238E27FC236}">
                  <a16:creationId xmlns:a16="http://schemas.microsoft.com/office/drawing/2014/main" id="{00000000-0008-0000-0000-00002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77</xdr:row>
          <xdr:rowOff>247650</xdr:rowOff>
        </xdr:from>
        <xdr:to>
          <xdr:col>20</xdr:col>
          <xdr:colOff>4524375</xdr:colOff>
          <xdr:row>77</xdr:row>
          <xdr:rowOff>438150</xdr:rowOff>
        </xdr:to>
        <xdr:sp macro="" textlink="">
          <xdr:nvSpPr>
            <xdr:cNvPr id="4909" name="Check Box 1837" hidden="1">
              <a:extLst>
                <a:ext uri="{63B3BB69-23CF-44E3-9099-C40C66FF867C}">
                  <a14:compatExt spid="_x0000_s4909"/>
                </a:ext>
                <a:ext uri="{FF2B5EF4-FFF2-40B4-BE49-F238E27FC236}">
                  <a16:creationId xmlns:a16="http://schemas.microsoft.com/office/drawing/2014/main" id="{00000000-0008-0000-0000-00002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77</xdr:row>
          <xdr:rowOff>466725</xdr:rowOff>
        </xdr:from>
        <xdr:to>
          <xdr:col>20</xdr:col>
          <xdr:colOff>4533900</xdr:colOff>
          <xdr:row>77</xdr:row>
          <xdr:rowOff>657225</xdr:rowOff>
        </xdr:to>
        <xdr:sp macro="" textlink="">
          <xdr:nvSpPr>
            <xdr:cNvPr id="4910" name="Check Box 1838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00000000-0008-0000-0000-00002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77</xdr:row>
          <xdr:rowOff>685800</xdr:rowOff>
        </xdr:from>
        <xdr:to>
          <xdr:col>20</xdr:col>
          <xdr:colOff>4533900</xdr:colOff>
          <xdr:row>77</xdr:row>
          <xdr:rowOff>885825</xdr:rowOff>
        </xdr:to>
        <xdr:sp macro="" textlink="">
          <xdr:nvSpPr>
            <xdr:cNvPr id="4911" name="Check Box 1839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77</xdr:row>
          <xdr:rowOff>904875</xdr:rowOff>
        </xdr:from>
        <xdr:to>
          <xdr:col>20</xdr:col>
          <xdr:colOff>4533900</xdr:colOff>
          <xdr:row>77</xdr:row>
          <xdr:rowOff>1095375</xdr:rowOff>
        </xdr:to>
        <xdr:sp macro="" textlink="">
          <xdr:nvSpPr>
            <xdr:cNvPr id="4912" name="Check Box 1840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77</xdr:row>
          <xdr:rowOff>28575</xdr:rowOff>
        </xdr:from>
        <xdr:to>
          <xdr:col>22</xdr:col>
          <xdr:colOff>4533900</xdr:colOff>
          <xdr:row>77</xdr:row>
          <xdr:rowOff>219075</xdr:rowOff>
        </xdr:to>
        <xdr:sp macro="" textlink="">
          <xdr:nvSpPr>
            <xdr:cNvPr id="4913" name="Check Box 1841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77</xdr:row>
          <xdr:rowOff>238125</xdr:rowOff>
        </xdr:from>
        <xdr:to>
          <xdr:col>22</xdr:col>
          <xdr:colOff>4533900</xdr:colOff>
          <xdr:row>77</xdr:row>
          <xdr:rowOff>428625</xdr:rowOff>
        </xdr:to>
        <xdr:sp macro="" textlink="">
          <xdr:nvSpPr>
            <xdr:cNvPr id="4914" name="Check Box 1842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77</xdr:row>
          <xdr:rowOff>447675</xdr:rowOff>
        </xdr:from>
        <xdr:to>
          <xdr:col>22</xdr:col>
          <xdr:colOff>4533900</xdr:colOff>
          <xdr:row>77</xdr:row>
          <xdr:rowOff>647700</xdr:rowOff>
        </xdr:to>
        <xdr:sp macro="" textlink="">
          <xdr:nvSpPr>
            <xdr:cNvPr id="4915" name="Check Box 1843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77</xdr:row>
          <xdr:rowOff>657225</xdr:rowOff>
        </xdr:from>
        <xdr:to>
          <xdr:col>22</xdr:col>
          <xdr:colOff>4533900</xdr:colOff>
          <xdr:row>77</xdr:row>
          <xdr:rowOff>847725</xdr:rowOff>
        </xdr:to>
        <xdr:sp macro="" textlink="">
          <xdr:nvSpPr>
            <xdr:cNvPr id="4916" name="Check Box 1844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77</xdr:row>
          <xdr:rowOff>857250</xdr:rowOff>
        </xdr:from>
        <xdr:to>
          <xdr:col>22</xdr:col>
          <xdr:colOff>4533900</xdr:colOff>
          <xdr:row>77</xdr:row>
          <xdr:rowOff>1047750</xdr:rowOff>
        </xdr:to>
        <xdr:sp macro="" textlink="">
          <xdr:nvSpPr>
            <xdr:cNvPr id="4917" name="Check Box 1845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77</xdr:row>
          <xdr:rowOff>28575</xdr:rowOff>
        </xdr:from>
        <xdr:to>
          <xdr:col>24</xdr:col>
          <xdr:colOff>4533900</xdr:colOff>
          <xdr:row>77</xdr:row>
          <xdr:rowOff>219075</xdr:rowOff>
        </xdr:to>
        <xdr:sp macro="" textlink="">
          <xdr:nvSpPr>
            <xdr:cNvPr id="4918" name="Check Box 1846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id="{00000000-0008-0000-0000-00003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78</xdr:row>
          <xdr:rowOff>57150</xdr:rowOff>
        </xdr:from>
        <xdr:to>
          <xdr:col>8</xdr:col>
          <xdr:colOff>752475</xdr:colOff>
          <xdr:row>78</xdr:row>
          <xdr:rowOff>1133475</xdr:rowOff>
        </xdr:to>
        <xdr:sp macro="" textlink="">
          <xdr:nvSpPr>
            <xdr:cNvPr id="4924" name="Check Box 1852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78</xdr:row>
          <xdr:rowOff>57150</xdr:rowOff>
        </xdr:from>
        <xdr:to>
          <xdr:col>9</xdr:col>
          <xdr:colOff>752475</xdr:colOff>
          <xdr:row>78</xdr:row>
          <xdr:rowOff>1133475</xdr:rowOff>
        </xdr:to>
        <xdr:sp macro="" textlink="">
          <xdr:nvSpPr>
            <xdr:cNvPr id="4925" name="Check Box 1853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78</xdr:row>
          <xdr:rowOff>57150</xdr:rowOff>
        </xdr:from>
        <xdr:to>
          <xdr:col>10</xdr:col>
          <xdr:colOff>847725</xdr:colOff>
          <xdr:row>78</xdr:row>
          <xdr:rowOff>1133475</xdr:rowOff>
        </xdr:to>
        <xdr:sp macro="" textlink="">
          <xdr:nvSpPr>
            <xdr:cNvPr id="4926" name="Check Box 1854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78</xdr:row>
          <xdr:rowOff>57150</xdr:rowOff>
        </xdr:from>
        <xdr:to>
          <xdr:col>14</xdr:col>
          <xdr:colOff>752475</xdr:colOff>
          <xdr:row>78</xdr:row>
          <xdr:rowOff>1133475</xdr:rowOff>
        </xdr:to>
        <xdr:sp macro="" textlink="">
          <xdr:nvSpPr>
            <xdr:cNvPr id="4927" name="Check Box 1855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78</xdr:row>
          <xdr:rowOff>28575</xdr:rowOff>
        </xdr:from>
        <xdr:to>
          <xdr:col>18</xdr:col>
          <xdr:colOff>4533900</xdr:colOff>
          <xdr:row>78</xdr:row>
          <xdr:rowOff>219075</xdr:rowOff>
        </xdr:to>
        <xdr:sp macro="" textlink="">
          <xdr:nvSpPr>
            <xdr:cNvPr id="4929" name="Check Box 1857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78</xdr:row>
          <xdr:rowOff>257175</xdr:rowOff>
        </xdr:from>
        <xdr:to>
          <xdr:col>18</xdr:col>
          <xdr:colOff>4533900</xdr:colOff>
          <xdr:row>78</xdr:row>
          <xdr:rowOff>457200</xdr:rowOff>
        </xdr:to>
        <xdr:sp macro="" textlink="">
          <xdr:nvSpPr>
            <xdr:cNvPr id="4930" name="Check Box 1858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78</xdr:row>
          <xdr:rowOff>476250</xdr:rowOff>
        </xdr:from>
        <xdr:to>
          <xdr:col>18</xdr:col>
          <xdr:colOff>4524375</xdr:colOff>
          <xdr:row>78</xdr:row>
          <xdr:rowOff>666750</xdr:rowOff>
        </xdr:to>
        <xdr:sp macro="" textlink="">
          <xdr:nvSpPr>
            <xdr:cNvPr id="4931" name="Check Box 1859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78</xdr:row>
          <xdr:rowOff>28575</xdr:rowOff>
        </xdr:from>
        <xdr:to>
          <xdr:col>20</xdr:col>
          <xdr:colOff>4533900</xdr:colOff>
          <xdr:row>78</xdr:row>
          <xdr:rowOff>219075</xdr:rowOff>
        </xdr:to>
        <xdr:sp macro="" textlink="">
          <xdr:nvSpPr>
            <xdr:cNvPr id="4932" name="Check Box 1860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00000000-0008-0000-0000-00004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78</xdr:row>
          <xdr:rowOff>247650</xdr:rowOff>
        </xdr:from>
        <xdr:to>
          <xdr:col>20</xdr:col>
          <xdr:colOff>4524375</xdr:colOff>
          <xdr:row>78</xdr:row>
          <xdr:rowOff>438150</xdr:rowOff>
        </xdr:to>
        <xdr:sp macro="" textlink="">
          <xdr:nvSpPr>
            <xdr:cNvPr id="4933" name="Check Box 1861" hidden="1">
              <a:extLst>
                <a:ext uri="{63B3BB69-23CF-44E3-9099-C40C66FF867C}">
                  <a14:compatExt spid="_x0000_s4933"/>
                </a:ext>
                <a:ext uri="{FF2B5EF4-FFF2-40B4-BE49-F238E27FC236}">
                  <a16:creationId xmlns:a16="http://schemas.microsoft.com/office/drawing/2014/main" id="{00000000-0008-0000-0000-00004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78</xdr:row>
          <xdr:rowOff>466725</xdr:rowOff>
        </xdr:from>
        <xdr:to>
          <xdr:col>20</xdr:col>
          <xdr:colOff>4533900</xdr:colOff>
          <xdr:row>78</xdr:row>
          <xdr:rowOff>657225</xdr:rowOff>
        </xdr:to>
        <xdr:sp macro="" textlink="">
          <xdr:nvSpPr>
            <xdr:cNvPr id="4934" name="Check Box 1862" hidden="1">
              <a:extLst>
                <a:ext uri="{63B3BB69-23CF-44E3-9099-C40C66FF867C}">
                  <a14:compatExt spid="_x0000_s4934"/>
                </a:ext>
                <a:ext uri="{FF2B5EF4-FFF2-40B4-BE49-F238E27FC236}">
                  <a16:creationId xmlns:a16="http://schemas.microsoft.com/office/drawing/2014/main" id="{00000000-0008-0000-0000-00004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78</xdr:row>
          <xdr:rowOff>685800</xdr:rowOff>
        </xdr:from>
        <xdr:to>
          <xdr:col>20</xdr:col>
          <xdr:colOff>4533900</xdr:colOff>
          <xdr:row>78</xdr:row>
          <xdr:rowOff>885825</xdr:rowOff>
        </xdr:to>
        <xdr:sp macro="" textlink="">
          <xdr:nvSpPr>
            <xdr:cNvPr id="4935" name="Check Box 1863" hidden="1">
              <a:extLst>
                <a:ext uri="{63B3BB69-23CF-44E3-9099-C40C66FF867C}">
                  <a14:compatExt spid="_x0000_s4935"/>
                </a:ext>
                <a:ext uri="{FF2B5EF4-FFF2-40B4-BE49-F238E27FC236}">
                  <a16:creationId xmlns:a16="http://schemas.microsoft.com/office/drawing/2014/main" id="{00000000-0008-0000-0000-00004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78</xdr:row>
          <xdr:rowOff>904875</xdr:rowOff>
        </xdr:from>
        <xdr:to>
          <xdr:col>20</xdr:col>
          <xdr:colOff>4533900</xdr:colOff>
          <xdr:row>78</xdr:row>
          <xdr:rowOff>1095375</xdr:rowOff>
        </xdr:to>
        <xdr:sp macro="" textlink="">
          <xdr:nvSpPr>
            <xdr:cNvPr id="4936" name="Check Box 1864" hidden="1">
              <a:extLst>
                <a:ext uri="{63B3BB69-23CF-44E3-9099-C40C66FF867C}">
                  <a14:compatExt spid="_x0000_s4936"/>
                </a:ext>
                <a:ext uri="{FF2B5EF4-FFF2-40B4-BE49-F238E27FC236}">
                  <a16:creationId xmlns:a16="http://schemas.microsoft.com/office/drawing/2014/main" id="{00000000-0008-0000-0000-00004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78</xdr:row>
          <xdr:rowOff>28575</xdr:rowOff>
        </xdr:from>
        <xdr:to>
          <xdr:col>22</xdr:col>
          <xdr:colOff>4533900</xdr:colOff>
          <xdr:row>78</xdr:row>
          <xdr:rowOff>219075</xdr:rowOff>
        </xdr:to>
        <xdr:sp macro="" textlink="">
          <xdr:nvSpPr>
            <xdr:cNvPr id="4937" name="Check Box 1865" hidden="1">
              <a:extLst>
                <a:ext uri="{63B3BB69-23CF-44E3-9099-C40C66FF867C}">
                  <a14:compatExt spid="_x0000_s4937"/>
                </a:ext>
                <a:ext uri="{FF2B5EF4-FFF2-40B4-BE49-F238E27FC236}">
                  <a16:creationId xmlns:a16="http://schemas.microsoft.com/office/drawing/2014/main" id="{00000000-0008-0000-0000-00004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78</xdr:row>
          <xdr:rowOff>238125</xdr:rowOff>
        </xdr:from>
        <xdr:to>
          <xdr:col>22</xdr:col>
          <xdr:colOff>4533900</xdr:colOff>
          <xdr:row>78</xdr:row>
          <xdr:rowOff>428625</xdr:rowOff>
        </xdr:to>
        <xdr:sp macro="" textlink="">
          <xdr:nvSpPr>
            <xdr:cNvPr id="4938" name="Check Box 1866" hidden="1">
              <a:extLst>
                <a:ext uri="{63B3BB69-23CF-44E3-9099-C40C66FF867C}">
                  <a14:compatExt spid="_x0000_s4938"/>
                </a:ext>
                <a:ext uri="{FF2B5EF4-FFF2-40B4-BE49-F238E27FC236}">
                  <a16:creationId xmlns:a16="http://schemas.microsoft.com/office/drawing/2014/main" id="{00000000-0008-0000-0000-00004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78</xdr:row>
          <xdr:rowOff>447675</xdr:rowOff>
        </xdr:from>
        <xdr:to>
          <xdr:col>22</xdr:col>
          <xdr:colOff>4533900</xdr:colOff>
          <xdr:row>78</xdr:row>
          <xdr:rowOff>647700</xdr:rowOff>
        </xdr:to>
        <xdr:sp macro="" textlink="">
          <xdr:nvSpPr>
            <xdr:cNvPr id="4939" name="Check Box 1867" hidden="1">
              <a:extLst>
                <a:ext uri="{63B3BB69-23CF-44E3-9099-C40C66FF867C}">
                  <a14:compatExt spid="_x0000_s4939"/>
                </a:ext>
                <a:ext uri="{FF2B5EF4-FFF2-40B4-BE49-F238E27FC236}">
                  <a16:creationId xmlns:a16="http://schemas.microsoft.com/office/drawing/2014/main" id="{00000000-0008-0000-0000-00004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78</xdr:row>
          <xdr:rowOff>657225</xdr:rowOff>
        </xdr:from>
        <xdr:to>
          <xdr:col>22</xdr:col>
          <xdr:colOff>4533900</xdr:colOff>
          <xdr:row>78</xdr:row>
          <xdr:rowOff>847725</xdr:rowOff>
        </xdr:to>
        <xdr:sp macro="" textlink="">
          <xdr:nvSpPr>
            <xdr:cNvPr id="4940" name="Check Box 1868" hidden="1">
              <a:extLst>
                <a:ext uri="{63B3BB69-23CF-44E3-9099-C40C66FF867C}">
                  <a14:compatExt spid="_x0000_s4940"/>
                </a:ext>
                <a:ext uri="{FF2B5EF4-FFF2-40B4-BE49-F238E27FC236}">
                  <a16:creationId xmlns:a16="http://schemas.microsoft.com/office/drawing/2014/main" id="{00000000-0008-0000-0000-00004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78</xdr:row>
          <xdr:rowOff>857250</xdr:rowOff>
        </xdr:from>
        <xdr:to>
          <xdr:col>22</xdr:col>
          <xdr:colOff>4533900</xdr:colOff>
          <xdr:row>78</xdr:row>
          <xdr:rowOff>1047750</xdr:rowOff>
        </xdr:to>
        <xdr:sp macro="" textlink="">
          <xdr:nvSpPr>
            <xdr:cNvPr id="4941" name="Check Box 1869" hidden="1">
              <a:extLst>
                <a:ext uri="{63B3BB69-23CF-44E3-9099-C40C66FF867C}">
                  <a14:compatExt spid="_x0000_s4941"/>
                </a:ext>
                <a:ext uri="{FF2B5EF4-FFF2-40B4-BE49-F238E27FC236}">
                  <a16:creationId xmlns:a16="http://schemas.microsoft.com/office/drawing/2014/main" id="{00000000-0008-0000-0000-00004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78</xdr:row>
          <xdr:rowOff>28575</xdr:rowOff>
        </xdr:from>
        <xdr:to>
          <xdr:col>24</xdr:col>
          <xdr:colOff>4533900</xdr:colOff>
          <xdr:row>78</xdr:row>
          <xdr:rowOff>219075</xdr:rowOff>
        </xdr:to>
        <xdr:sp macro="" textlink="">
          <xdr:nvSpPr>
            <xdr:cNvPr id="4942" name="Check Box 1870" hidden="1">
              <a:extLst>
                <a:ext uri="{63B3BB69-23CF-44E3-9099-C40C66FF867C}">
                  <a14:compatExt spid="_x0000_s4942"/>
                </a:ext>
                <a:ext uri="{FF2B5EF4-FFF2-40B4-BE49-F238E27FC236}">
                  <a16:creationId xmlns:a16="http://schemas.microsoft.com/office/drawing/2014/main" id="{00000000-0008-0000-0000-00004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79</xdr:row>
          <xdr:rowOff>57150</xdr:rowOff>
        </xdr:from>
        <xdr:to>
          <xdr:col>8</xdr:col>
          <xdr:colOff>752475</xdr:colOff>
          <xdr:row>79</xdr:row>
          <xdr:rowOff>1133475</xdr:rowOff>
        </xdr:to>
        <xdr:sp macro="" textlink="">
          <xdr:nvSpPr>
            <xdr:cNvPr id="4948" name="Check Box 1876" hidden="1">
              <a:extLst>
                <a:ext uri="{63B3BB69-23CF-44E3-9099-C40C66FF867C}">
                  <a14:compatExt spid="_x0000_s4948"/>
                </a:ext>
                <a:ext uri="{FF2B5EF4-FFF2-40B4-BE49-F238E27FC236}">
                  <a16:creationId xmlns:a16="http://schemas.microsoft.com/office/drawing/2014/main" id="{00000000-0008-0000-0000-00005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79</xdr:row>
          <xdr:rowOff>57150</xdr:rowOff>
        </xdr:from>
        <xdr:to>
          <xdr:col>9</xdr:col>
          <xdr:colOff>752475</xdr:colOff>
          <xdr:row>79</xdr:row>
          <xdr:rowOff>1133475</xdr:rowOff>
        </xdr:to>
        <xdr:sp macro="" textlink="">
          <xdr:nvSpPr>
            <xdr:cNvPr id="4949" name="Check Box 1877" hidden="1">
              <a:extLst>
                <a:ext uri="{63B3BB69-23CF-44E3-9099-C40C66FF867C}">
                  <a14:compatExt spid="_x0000_s4949"/>
                </a:ext>
                <a:ext uri="{FF2B5EF4-FFF2-40B4-BE49-F238E27FC236}">
                  <a16:creationId xmlns:a16="http://schemas.microsoft.com/office/drawing/2014/main" id="{00000000-0008-0000-0000-00005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79</xdr:row>
          <xdr:rowOff>57150</xdr:rowOff>
        </xdr:from>
        <xdr:to>
          <xdr:col>10</xdr:col>
          <xdr:colOff>847725</xdr:colOff>
          <xdr:row>79</xdr:row>
          <xdr:rowOff>1133475</xdr:rowOff>
        </xdr:to>
        <xdr:sp macro="" textlink="">
          <xdr:nvSpPr>
            <xdr:cNvPr id="4950" name="Check Box 1878" hidden="1">
              <a:extLst>
                <a:ext uri="{63B3BB69-23CF-44E3-9099-C40C66FF867C}">
                  <a14:compatExt spid="_x0000_s4950"/>
                </a:ext>
                <a:ext uri="{FF2B5EF4-FFF2-40B4-BE49-F238E27FC236}">
                  <a16:creationId xmlns:a16="http://schemas.microsoft.com/office/drawing/2014/main" id="{00000000-0008-0000-0000-00005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79</xdr:row>
          <xdr:rowOff>57150</xdr:rowOff>
        </xdr:from>
        <xdr:to>
          <xdr:col>14</xdr:col>
          <xdr:colOff>752475</xdr:colOff>
          <xdr:row>79</xdr:row>
          <xdr:rowOff>1133475</xdr:rowOff>
        </xdr:to>
        <xdr:sp macro="" textlink="">
          <xdr:nvSpPr>
            <xdr:cNvPr id="4951" name="Check Box 1879" hidden="1">
              <a:extLst>
                <a:ext uri="{63B3BB69-23CF-44E3-9099-C40C66FF867C}">
                  <a14:compatExt spid="_x0000_s4951"/>
                </a:ext>
                <a:ext uri="{FF2B5EF4-FFF2-40B4-BE49-F238E27FC236}">
                  <a16:creationId xmlns:a16="http://schemas.microsoft.com/office/drawing/2014/main" id="{00000000-0008-0000-0000-00005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79</xdr:row>
          <xdr:rowOff>28575</xdr:rowOff>
        </xdr:from>
        <xdr:to>
          <xdr:col>18</xdr:col>
          <xdr:colOff>4533900</xdr:colOff>
          <xdr:row>79</xdr:row>
          <xdr:rowOff>219075</xdr:rowOff>
        </xdr:to>
        <xdr:sp macro="" textlink="">
          <xdr:nvSpPr>
            <xdr:cNvPr id="4953" name="Check Box 1881" hidden="1">
              <a:extLst>
                <a:ext uri="{63B3BB69-23CF-44E3-9099-C40C66FF867C}">
                  <a14:compatExt spid="_x0000_s4953"/>
                </a:ext>
                <a:ext uri="{FF2B5EF4-FFF2-40B4-BE49-F238E27FC236}">
                  <a16:creationId xmlns:a16="http://schemas.microsoft.com/office/drawing/2014/main" id="{00000000-0008-0000-0000-00005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79</xdr:row>
          <xdr:rowOff>257175</xdr:rowOff>
        </xdr:from>
        <xdr:to>
          <xdr:col>18</xdr:col>
          <xdr:colOff>4533900</xdr:colOff>
          <xdr:row>79</xdr:row>
          <xdr:rowOff>457200</xdr:rowOff>
        </xdr:to>
        <xdr:sp macro="" textlink="">
          <xdr:nvSpPr>
            <xdr:cNvPr id="4954" name="Check Box 1882" hidden="1">
              <a:extLst>
                <a:ext uri="{63B3BB69-23CF-44E3-9099-C40C66FF867C}">
                  <a14:compatExt spid="_x0000_s4954"/>
                </a:ext>
                <a:ext uri="{FF2B5EF4-FFF2-40B4-BE49-F238E27FC236}">
                  <a16:creationId xmlns:a16="http://schemas.microsoft.com/office/drawing/2014/main" id="{00000000-0008-0000-0000-00005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79</xdr:row>
          <xdr:rowOff>476250</xdr:rowOff>
        </xdr:from>
        <xdr:to>
          <xdr:col>18</xdr:col>
          <xdr:colOff>4524375</xdr:colOff>
          <xdr:row>79</xdr:row>
          <xdr:rowOff>666750</xdr:rowOff>
        </xdr:to>
        <xdr:sp macro="" textlink="">
          <xdr:nvSpPr>
            <xdr:cNvPr id="4955" name="Check Box 1883" hidden="1">
              <a:extLst>
                <a:ext uri="{63B3BB69-23CF-44E3-9099-C40C66FF867C}">
                  <a14:compatExt spid="_x0000_s4955"/>
                </a:ext>
                <a:ext uri="{FF2B5EF4-FFF2-40B4-BE49-F238E27FC236}">
                  <a16:creationId xmlns:a16="http://schemas.microsoft.com/office/drawing/2014/main" id="{00000000-0008-0000-0000-00005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79</xdr:row>
          <xdr:rowOff>28575</xdr:rowOff>
        </xdr:from>
        <xdr:to>
          <xdr:col>20</xdr:col>
          <xdr:colOff>4533900</xdr:colOff>
          <xdr:row>79</xdr:row>
          <xdr:rowOff>219075</xdr:rowOff>
        </xdr:to>
        <xdr:sp macro="" textlink="">
          <xdr:nvSpPr>
            <xdr:cNvPr id="4956" name="Check Box 1884" hidden="1">
              <a:extLst>
                <a:ext uri="{63B3BB69-23CF-44E3-9099-C40C66FF867C}">
                  <a14:compatExt spid="_x0000_s4956"/>
                </a:ext>
                <a:ext uri="{FF2B5EF4-FFF2-40B4-BE49-F238E27FC236}">
                  <a16:creationId xmlns:a16="http://schemas.microsoft.com/office/drawing/2014/main" id="{00000000-0008-0000-0000-00005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79</xdr:row>
          <xdr:rowOff>247650</xdr:rowOff>
        </xdr:from>
        <xdr:to>
          <xdr:col>20</xdr:col>
          <xdr:colOff>4524375</xdr:colOff>
          <xdr:row>79</xdr:row>
          <xdr:rowOff>438150</xdr:rowOff>
        </xdr:to>
        <xdr:sp macro="" textlink="">
          <xdr:nvSpPr>
            <xdr:cNvPr id="4957" name="Check Box 1885" hidden="1">
              <a:extLst>
                <a:ext uri="{63B3BB69-23CF-44E3-9099-C40C66FF867C}">
                  <a14:compatExt spid="_x0000_s4957"/>
                </a:ext>
                <a:ext uri="{FF2B5EF4-FFF2-40B4-BE49-F238E27FC236}">
                  <a16:creationId xmlns:a16="http://schemas.microsoft.com/office/drawing/2014/main" id="{00000000-0008-0000-0000-00005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79</xdr:row>
          <xdr:rowOff>466725</xdr:rowOff>
        </xdr:from>
        <xdr:to>
          <xdr:col>20</xdr:col>
          <xdr:colOff>4533900</xdr:colOff>
          <xdr:row>79</xdr:row>
          <xdr:rowOff>657225</xdr:rowOff>
        </xdr:to>
        <xdr:sp macro="" textlink="">
          <xdr:nvSpPr>
            <xdr:cNvPr id="4958" name="Check Box 1886" hidden="1">
              <a:extLst>
                <a:ext uri="{63B3BB69-23CF-44E3-9099-C40C66FF867C}">
                  <a14:compatExt spid="_x0000_s4958"/>
                </a:ext>
                <a:ext uri="{FF2B5EF4-FFF2-40B4-BE49-F238E27FC236}">
                  <a16:creationId xmlns:a16="http://schemas.microsoft.com/office/drawing/2014/main" id="{00000000-0008-0000-0000-00005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79</xdr:row>
          <xdr:rowOff>685800</xdr:rowOff>
        </xdr:from>
        <xdr:to>
          <xdr:col>20</xdr:col>
          <xdr:colOff>4533900</xdr:colOff>
          <xdr:row>79</xdr:row>
          <xdr:rowOff>885825</xdr:rowOff>
        </xdr:to>
        <xdr:sp macro="" textlink="">
          <xdr:nvSpPr>
            <xdr:cNvPr id="4959" name="Check Box 1887" hidden="1">
              <a:extLst>
                <a:ext uri="{63B3BB69-23CF-44E3-9099-C40C66FF867C}">
                  <a14:compatExt spid="_x0000_s4959"/>
                </a:ext>
                <a:ext uri="{FF2B5EF4-FFF2-40B4-BE49-F238E27FC236}">
                  <a16:creationId xmlns:a16="http://schemas.microsoft.com/office/drawing/2014/main" id="{00000000-0008-0000-0000-00005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79</xdr:row>
          <xdr:rowOff>904875</xdr:rowOff>
        </xdr:from>
        <xdr:to>
          <xdr:col>20</xdr:col>
          <xdr:colOff>4533900</xdr:colOff>
          <xdr:row>79</xdr:row>
          <xdr:rowOff>1095375</xdr:rowOff>
        </xdr:to>
        <xdr:sp macro="" textlink="">
          <xdr:nvSpPr>
            <xdr:cNvPr id="4960" name="Check Box 1888" hidden="1">
              <a:extLst>
                <a:ext uri="{63B3BB69-23CF-44E3-9099-C40C66FF867C}">
                  <a14:compatExt spid="_x0000_s4960"/>
                </a:ext>
                <a:ext uri="{FF2B5EF4-FFF2-40B4-BE49-F238E27FC236}">
                  <a16:creationId xmlns:a16="http://schemas.microsoft.com/office/drawing/2014/main" id="{00000000-0008-0000-0000-00006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79</xdr:row>
          <xdr:rowOff>28575</xdr:rowOff>
        </xdr:from>
        <xdr:to>
          <xdr:col>22</xdr:col>
          <xdr:colOff>4533900</xdr:colOff>
          <xdr:row>79</xdr:row>
          <xdr:rowOff>219075</xdr:rowOff>
        </xdr:to>
        <xdr:sp macro="" textlink="">
          <xdr:nvSpPr>
            <xdr:cNvPr id="4961" name="Check Box 1889" hidden="1">
              <a:extLst>
                <a:ext uri="{63B3BB69-23CF-44E3-9099-C40C66FF867C}">
                  <a14:compatExt spid="_x0000_s4961"/>
                </a:ext>
                <a:ext uri="{FF2B5EF4-FFF2-40B4-BE49-F238E27FC236}">
                  <a16:creationId xmlns:a16="http://schemas.microsoft.com/office/drawing/2014/main" id="{00000000-0008-0000-0000-00006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79</xdr:row>
          <xdr:rowOff>238125</xdr:rowOff>
        </xdr:from>
        <xdr:to>
          <xdr:col>22</xdr:col>
          <xdr:colOff>4533900</xdr:colOff>
          <xdr:row>79</xdr:row>
          <xdr:rowOff>428625</xdr:rowOff>
        </xdr:to>
        <xdr:sp macro="" textlink="">
          <xdr:nvSpPr>
            <xdr:cNvPr id="4962" name="Check Box 1890" hidden="1">
              <a:extLst>
                <a:ext uri="{63B3BB69-23CF-44E3-9099-C40C66FF867C}">
                  <a14:compatExt spid="_x0000_s4962"/>
                </a:ext>
                <a:ext uri="{FF2B5EF4-FFF2-40B4-BE49-F238E27FC236}">
                  <a16:creationId xmlns:a16="http://schemas.microsoft.com/office/drawing/2014/main" id="{00000000-0008-0000-0000-00006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79</xdr:row>
          <xdr:rowOff>447675</xdr:rowOff>
        </xdr:from>
        <xdr:to>
          <xdr:col>22</xdr:col>
          <xdr:colOff>4533900</xdr:colOff>
          <xdr:row>79</xdr:row>
          <xdr:rowOff>647700</xdr:rowOff>
        </xdr:to>
        <xdr:sp macro="" textlink="">
          <xdr:nvSpPr>
            <xdr:cNvPr id="4963" name="Check Box 1891" hidden="1">
              <a:extLst>
                <a:ext uri="{63B3BB69-23CF-44E3-9099-C40C66FF867C}">
                  <a14:compatExt spid="_x0000_s4963"/>
                </a:ext>
                <a:ext uri="{FF2B5EF4-FFF2-40B4-BE49-F238E27FC236}">
                  <a16:creationId xmlns:a16="http://schemas.microsoft.com/office/drawing/2014/main" id="{00000000-0008-0000-0000-00006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79</xdr:row>
          <xdr:rowOff>657225</xdr:rowOff>
        </xdr:from>
        <xdr:to>
          <xdr:col>22</xdr:col>
          <xdr:colOff>4533900</xdr:colOff>
          <xdr:row>79</xdr:row>
          <xdr:rowOff>847725</xdr:rowOff>
        </xdr:to>
        <xdr:sp macro="" textlink="">
          <xdr:nvSpPr>
            <xdr:cNvPr id="4964" name="Check Box 1892" hidden="1">
              <a:extLst>
                <a:ext uri="{63B3BB69-23CF-44E3-9099-C40C66FF867C}">
                  <a14:compatExt spid="_x0000_s4964"/>
                </a:ext>
                <a:ext uri="{FF2B5EF4-FFF2-40B4-BE49-F238E27FC236}">
                  <a16:creationId xmlns:a16="http://schemas.microsoft.com/office/drawing/2014/main" id="{00000000-0008-0000-0000-00006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79</xdr:row>
          <xdr:rowOff>857250</xdr:rowOff>
        </xdr:from>
        <xdr:to>
          <xdr:col>22</xdr:col>
          <xdr:colOff>4533900</xdr:colOff>
          <xdr:row>79</xdr:row>
          <xdr:rowOff>1047750</xdr:rowOff>
        </xdr:to>
        <xdr:sp macro="" textlink="">
          <xdr:nvSpPr>
            <xdr:cNvPr id="4965" name="Check Box 1893" hidden="1">
              <a:extLst>
                <a:ext uri="{63B3BB69-23CF-44E3-9099-C40C66FF867C}">
                  <a14:compatExt spid="_x0000_s4965"/>
                </a:ext>
                <a:ext uri="{FF2B5EF4-FFF2-40B4-BE49-F238E27FC236}">
                  <a16:creationId xmlns:a16="http://schemas.microsoft.com/office/drawing/2014/main" id="{00000000-0008-0000-0000-00006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79</xdr:row>
          <xdr:rowOff>28575</xdr:rowOff>
        </xdr:from>
        <xdr:to>
          <xdr:col>24</xdr:col>
          <xdr:colOff>4533900</xdr:colOff>
          <xdr:row>79</xdr:row>
          <xdr:rowOff>219075</xdr:rowOff>
        </xdr:to>
        <xdr:sp macro="" textlink="">
          <xdr:nvSpPr>
            <xdr:cNvPr id="4966" name="Check Box 1894" hidden="1">
              <a:extLst>
                <a:ext uri="{63B3BB69-23CF-44E3-9099-C40C66FF867C}">
                  <a14:compatExt spid="_x0000_s4966"/>
                </a:ext>
                <a:ext uri="{FF2B5EF4-FFF2-40B4-BE49-F238E27FC236}">
                  <a16:creationId xmlns:a16="http://schemas.microsoft.com/office/drawing/2014/main" id="{00000000-0008-0000-0000-00006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80</xdr:row>
          <xdr:rowOff>57150</xdr:rowOff>
        </xdr:from>
        <xdr:to>
          <xdr:col>8</xdr:col>
          <xdr:colOff>752475</xdr:colOff>
          <xdr:row>80</xdr:row>
          <xdr:rowOff>1133475</xdr:rowOff>
        </xdr:to>
        <xdr:sp macro="" textlink="">
          <xdr:nvSpPr>
            <xdr:cNvPr id="4972" name="Check Box 1900" hidden="1">
              <a:extLst>
                <a:ext uri="{63B3BB69-23CF-44E3-9099-C40C66FF867C}">
                  <a14:compatExt spid="_x0000_s4972"/>
                </a:ext>
                <a:ext uri="{FF2B5EF4-FFF2-40B4-BE49-F238E27FC236}">
                  <a16:creationId xmlns:a16="http://schemas.microsoft.com/office/drawing/2014/main" id="{00000000-0008-0000-0000-00006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80</xdr:row>
          <xdr:rowOff>57150</xdr:rowOff>
        </xdr:from>
        <xdr:to>
          <xdr:col>9</xdr:col>
          <xdr:colOff>752475</xdr:colOff>
          <xdr:row>80</xdr:row>
          <xdr:rowOff>1133475</xdr:rowOff>
        </xdr:to>
        <xdr:sp macro="" textlink="">
          <xdr:nvSpPr>
            <xdr:cNvPr id="4973" name="Check Box 1901" hidden="1">
              <a:extLst>
                <a:ext uri="{63B3BB69-23CF-44E3-9099-C40C66FF867C}">
                  <a14:compatExt spid="_x0000_s4973"/>
                </a:ext>
                <a:ext uri="{FF2B5EF4-FFF2-40B4-BE49-F238E27FC236}">
                  <a16:creationId xmlns:a16="http://schemas.microsoft.com/office/drawing/2014/main" id="{00000000-0008-0000-0000-00006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80</xdr:row>
          <xdr:rowOff>57150</xdr:rowOff>
        </xdr:from>
        <xdr:to>
          <xdr:col>10</xdr:col>
          <xdr:colOff>847725</xdr:colOff>
          <xdr:row>80</xdr:row>
          <xdr:rowOff>1133475</xdr:rowOff>
        </xdr:to>
        <xdr:sp macro="" textlink="">
          <xdr:nvSpPr>
            <xdr:cNvPr id="4974" name="Check Box 1902" hidden="1">
              <a:extLst>
                <a:ext uri="{63B3BB69-23CF-44E3-9099-C40C66FF867C}">
                  <a14:compatExt spid="_x0000_s4974"/>
                </a:ext>
                <a:ext uri="{FF2B5EF4-FFF2-40B4-BE49-F238E27FC236}">
                  <a16:creationId xmlns:a16="http://schemas.microsoft.com/office/drawing/2014/main" id="{00000000-0008-0000-0000-00006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80</xdr:row>
          <xdr:rowOff>57150</xdr:rowOff>
        </xdr:from>
        <xdr:to>
          <xdr:col>14</xdr:col>
          <xdr:colOff>752475</xdr:colOff>
          <xdr:row>80</xdr:row>
          <xdr:rowOff>1133475</xdr:rowOff>
        </xdr:to>
        <xdr:sp macro="" textlink="">
          <xdr:nvSpPr>
            <xdr:cNvPr id="4975" name="Check Box 1903" hidden="1">
              <a:extLst>
                <a:ext uri="{63B3BB69-23CF-44E3-9099-C40C66FF867C}">
                  <a14:compatExt spid="_x0000_s4975"/>
                </a:ext>
                <a:ext uri="{FF2B5EF4-FFF2-40B4-BE49-F238E27FC236}">
                  <a16:creationId xmlns:a16="http://schemas.microsoft.com/office/drawing/2014/main" id="{00000000-0008-0000-0000-00006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80</xdr:row>
          <xdr:rowOff>28575</xdr:rowOff>
        </xdr:from>
        <xdr:to>
          <xdr:col>18</xdr:col>
          <xdr:colOff>4533900</xdr:colOff>
          <xdr:row>80</xdr:row>
          <xdr:rowOff>219075</xdr:rowOff>
        </xdr:to>
        <xdr:sp macro="" textlink="">
          <xdr:nvSpPr>
            <xdr:cNvPr id="4977" name="Check Box 1905" hidden="1">
              <a:extLst>
                <a:ext uri="{63B3BB69-23CF-44E3-9099-C40C66FF867C}">
                  <a14:compatExt spid="_x0000_s4977"/>
                </a:ext>
                <a:ext uri="{FF2B5EF4-FFF2-40B4-BE49-F238E27FC236}">
                  <a16:creationId xmlns:a16="http://schemas.microsoft.com/office/drawing/2014/main" id="{00000000-0008-0000-0000-00007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80</xdr:row>
          <xdr:rowOff>257175</xdr:rowOff>
        </xdr:from>
        <xdr:to>
          <xdr:col>18</xdr:col>
          <xdr:colOff>4533900</xdr:colOff>
          <xdr:row>80</xdr:row>
          <xdr:rowOff>457200</xdr:rowOff>
        </xdr:to>
        <xdr:sp macro="" textlink="">
          <xdr:nvSpPr>
            <xdr:cNvPr id="4978" name="Check Box 1906" hidden="1">
              <a:extLst>
                <a:ext uri="{63B3BB69-23CF-44E3-9099-C40C66FF867C}">
                  <a14:compatExt spid="_x0000_s4978"/>
                </a:ext>
                <a:ext uri="{FF2B5EF4-FFF2-40B4-BE49-F238E27FC236}">
                  <a16:creationId xmlns:a16="http://schemas.microsoft.com/office/drawing/2014/main" id="{00000000-0008-0000-0000-00007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80</xdr:row>
          <xdr:rowOff>476250</xdr:rowOff>
        </xdr:from>
        <xdr:to>
          <xdr:col>18</xdr:col>
          <xdr:colOff>4524375</xdr:colOff>
          <xdr:row>80</xdr:row>
          <xdr:rowOff>666750</xdr:rowOff>
        </xdr:to>
        <xdr:sp macro="" textlink="">
          <xdr:nvSpPr>
            <xdr:cNvPr id="4979" name="Check Box 1907" hidden="1">
              <a:extLst>
                <a:ext uri="{63B3BB69-23CF-44E3-9099-C40C66FF867C}">
                  <a14:compatExt spid="_x0000_s4979"/>
                </a:ext>
                <a:ext uri="{FF2B5EF4-FFF2-40B4-BE49-F238E27FC236}">
                  <a16:creationId xmlns:a16="http://schemas.microsoft.com/office/drawing/2014/main" id="{00000000-0008-0000-0000-00007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80</xdr:row>
          <xdr:rowOff>28575</xdr:rowOff>
        </xdr:from>
        <xdr:to>
          <xdr:col>20</xdr:col>
          <xdr:colOff>4533900</xdr:colOff>
          <xdr:row>80</xdr:row>
          <xdr:rowOff>219075</xdr:rowOff>
        </xdr:to>
        <xdr:sp macro="" textlink="">
          <xdr:nvSpPr>
            <xdr:cNvPr id="4980" name="Check Box 1908" hidden="1">
              <a:extLst>
                <a:ext uri="{63B3BB69-23CF-44E3-9099-C40C66FF867C}">
                  <a14:compatExt spid="_x0000_s4980"/>
                </a:ext>
                <a:ext uri="{FF2B5EF4-FFF2-40B4-BE49-F238E27FC236}">
                  <a16:creationId xmlns:a16="http://schemas.microsoft.com/office/drawing/2014/main" id="{00000000-0008-0000-0000-00007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80</xdr:row>
          <xdr:rowOff>247650</xdr:rowOff>
        </xdr:from>
        <xdr:to>
          <xdr:col>20</xdr:col>
          <xdr:colOff>4524375</xdr:colOff>
          <xdr:row>80</xdr:row>
          <xdr:rowOff>438150</xdr:rowOff>
        </xdr:to>
        <xdr:sp macro="" textlink="">
          <xdr:nvSpPr>
            <xdr:cNvPr id="4981" name="Check Box 1909" hidden="1">
              <a:extLst>
                <a:ext uri="{63B3BB69-23CF-44E3-9099-C40C66FF867C}">
                  <a14:compatExt spid="_x0000_s4981"/>
                </a:ext>
                <a:ext uri="{FF2B5EF4-FFF2-40B4-BE49-F238E27FC236}">
                  <a16:creationId xmlns:a16="http://schemas.microsoft.com/office/drawing/2014/main" id="{00000000-0008-0000-0000-00007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80</xdr:row>
          <xdr:rowOff>466725</xdr:rowOff>
        </xdr:from>
        <xdr:to>
          <xdr:col>20</xdr:col>
          <xdr:colOff>4533900</xdr:colOff>
          <xdr:row>80</xdr:row>
          <xdr:rowOff>657225</xdr:rowOff>
        </xdr:to>
        <xdr:sp macro="" textlink="">
          <xdr:nvSpPr>
            <xdr:cNvPr id="4982" name="Check Box 1910" hidden="1">
              <a:extLst>
                <a:ext uri="{63B3BB69-23CF-44E3-9099-C40C66FF867C}">
                  <a14:compatExt spid="_x0000_s4982"/>
                </a:ext>
                <a:ext uri="{FF2B5EF4-FFF2-40B4-BE49-F238E27FC236}">
                  <a16:creationId xmlns:a16="http://schemas.microsoft.com/office/drawing/2014/main" id="{00000000-0008-0000-0000-00007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80</xdr:row>
          <xdr:rowOff>685800</xdr:rowOff>
        </xdr:from>
        <xdr:to>
          <xdr:col>20</xdr:col>
          <xdr:colOff>4533900</xdr:colOff>
          <xdr:row>80</xdr:row>
          <xdr:rowOff>885825</xdr:rowOff>
        </xdr:to>
        <xdr:sp macro="" textlink="">
          <xdr:nvSpPr>
            <xdr:cNvPr id="4983" name="Check Box 1911" hidden="1">
              <a:extLst>
                <a:ext uri="{63B3BB69-23CF-44E3-9099-C40C66FF867C}">
                  <a14:compatExt spid="_x0000_s4983"/>
                </a:ext>
                <a:ext uri="{FF2B5EF4-FFF2-40B4-BE49-F238E27FC236}">
                  <a16:creationId xmlns:a16="http://schemas.microsoft.com/office/drawing/2014/main" id="{00000000-0008-0000-0000-00007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80</xdr:row>
          <xdr:rowOff>904875</xdr:rowOff>
        </xdr:from>
        <xdr:to>
          <xdr:col>20</xdr:col>
          <xdr:colOff>4533900</xdr:colOff>
          <xdr:row>80</xdr:row>
          <xdr:rowOff>1095375</xdr:rowOff>
        </xdr:to>
        <xdr:sp macro="" textlink="">
          <xdr:nvSpPr>
            <xdr:cNvPr id="4984" name="Check Box 1912" hidden="1">
              <a:extLst>
                <a:ext uri="{63B3BB69-23CF-44E3-9099-C40C66FF867C}">
                  <a14:compatExt spid="_x0000_s4984"/>
                </a:ext>
                <a:ext uri="{FF2B5EF4-FFF2-40B4-BE49-F238E27FC236}">
                  <a16:creationId xmlns:a16="http://schemas.microsoft.com/office/drawing/2014/main" id="{00000000-0008-0000-0000-00007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28575</xdr:rowOff>
        </xdr:from>
        <xdr:to>
          <xdr:col>22</xdr:col>
          <xdr:colOff>4533900</xdr:colOff>
          <xdr:row>80</xdr:row>
          <xdr:rowOff>219075</xdr:rowOff>
        </xdr:to>
        <xdr:sp macro="" textlink="">
          <xdr:nvSpPr>
            <xdr:cNvPr id="4985" name="Check Box 1913" hidden="1">
              <a:extLst>
                <a:ext uri="{63B3BB69-23CF-44E3-9099-C40C66FF867C}">
                  <a14:compatExt spid="_x0000_s4985"/>
                </a:ext>
                <a:ext uri="{FF2B5EF4-FFF2-40B4-BE49-F238E27FC236}">
                  <a16:creationId xmlns:a16="http://schemas.microsoft.com/office/drawing/2014/main" id="{00000000-0008-0000-0000-00007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238125</xdr:rowOff>
        </xdr:from>
        <xdr:to>
          <xdr:col>22</xdr:col>
          <xdr:colOff>4533900</xdr:colOff>
          <xdr:row>80</xdr:row>
          <xdr:rowOff>428625</xdr:rowOff>
        </xdr:to>
        <xdr:sp macro="" textlink="">
          <xdr:nvSpPr>
            <xdr:cNvPr id="4986" name="Check Box 1914" hidden="1">
              <a:extLst>
                <a:ext uri="{63B3BB69-23CF-44E3-9099-C40C66FF867C}">
                  <a14:compatExt spid="_x0000_s4986"/>
                </a:ext>
                <a:ext uri="{FF2B5EF4-FFF2-40B4-BE49-F238E27FC236}">
                  <a16:creationId xmlns:a16="http://schemas.microsoft.com/office/drawing/2014/main" id="{00000000-0008-0000-0000-00007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447675</xdr:rowOff>
        </xdr:from>
        <xdr:to>
          <xdr:col>22</xdr:col>
          <xdr:colOff>4533900</xdr:colOff>
          <xdr:row>80</xdr:row>
          <xdr:rowOff>647700</xdr:rowOff>
        </xdr:to>
        <xdr:sp macro="" textlink="">
          <xdr:nvSpPr>
            <xdr:cNvPr id="4987" name="Check Box 1915" hidden="1">
              <a:extLst>
                <a:ext uri="{63B3BB69-23CF-44E3-9099-C40C66FF867C}">
                  <a14:compatExt spid="_x0000_s4987"/>
                </a:ext>
                <a:ext uri="{FF2B5EF4-FFF2-40B4-BE49-F238E27FC236}">
                  <a16:creationId xmlns:a16="http://schemas.microsoft.com/office/drawing/2014/main" id="{00000000-0008-0000-0000-00007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657225</xdr:rowOff>
        </xdr:from>
        <xdr:to>
          <xdr:col>22</xdr:col>
          <xdr:colOff>4533900</xdr:colOff>
          <xdr:row>80</xdr:row>
          <xdr:rowOff>847725</xdr:rowOff>
        </xdr:to>
        <xdr:sp macro="" textlink="">
          <xdr:nvSpPr>
            <xdr:cNvPr id="4988" name="Check Box 1916" hidden="1">
              <a:extLst>
                <a:ext uri="{63B3BB69-23CF-44E3-9099-C40C66FF867C}">
                  <a14:compatExt spid="_x0000_s4988"/>
                </a:ext>
                <a:ext uri="{FF2B5EF4-FFF2-40B4-BE49-F238E27FC236}">
                  <a16:creationId xmlns:a16="http://schemas.microsoft.com/office/drawing/2014/main" id="{00000000-0008-0000-0000-00007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857250</xdr:rowOff>
        </xdr:from>
        <xdr:to>
          <xdr:col>22</xdr:col>
          <xdr:colOff>4533900</xdr:colOff>
          <xdr:row>80</xdr:row>
          <xdr:rowOff>1047750</xdr:rowOff>
        </xdr:to>
        <xdr:sp macro="" textlink="">
          <xdr:nvSpPr>
            <xdr:cNvPr id="4989" name="Check Box 1917" hidden="1">
              <a:extLst>
                <a:ext uri="{63B3BB69-23CF-44E3-9099-C40C66FF867C}">
                  <a14:compatExt spid="_x0000_s4989"/>
                </a:ext>
                <a:ext uri="{FF2B5EF4-FFF2-40B4-BE49-F238E27FC236}">
                  <a16:creationId xmlns:a16="http://schemas.microsoft.com/office/drawing/2014/main" id="{00000000-0008-0000-0000-00007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80</xdr:row>
          <xdr:rowOff>28575</xdr:rowOff>
        </xdr:from>
        <xdr:to>
          <xdr:col>24</xdr:col>
          <xdr:colOff>4533900</xdr:colOff>
          <xdr:row>80</xdr:row>
          <xdr:rowOff>219075</xdr:rowOff>
        </xdr:to>
        <xdr:sp macro="" textlink="">
          <xdr:nvSpPr>
            <xdr:cNvPr id="4990" name="Check Box 1918" hidden="1">
              <a:extLst>
                <a:ext uri="{63B3BB69-23CF-44E3-9099-C40C66FF867C}">
                  <a14:compatExt spid="_x0000_s4990"/>
                </a:ext>
                <a:ext uri="{FF2B5EF4-FFF2-40B4-BE49-F238E27FC236}">
                  <a16:creationId xmlns:a16="http://schemas.microsoft.com/office/drawing/2014/main" id="{00000000-0008-0000-0000-00007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81</xdr:row>
          <xdr:rowOff>57150</xdr:rowOff>
        </xdr:from>
        <xdr:to>
          <xdr:col>8</xdr:col>
          <xdr:colOff>752475</xdr:colOff>
          <xdr:row>81</xdr:row>
          <xdr:rowOff>1133475</xdr:rowOff>
        </xdr:to>
        <xdr:sp macro="" textlink="">
          <xdr:nvSpPr>
            <xdr:cNvPr id="4996" name="Check Box 1924" hidden="1">
              <a:extLst>
                <a:ext uri="{63B3BB69-23CF-44E3-9099-C40C66FF867C}">
                  <a14:compatExt spid="_x0000_s4996"/>
                </a:ext>
                <a:ext uri="{FF2B5EF4-FFF2-40B4-BE49-F238E27FC236}">
                  <a16:creationId xmlns:a16="http://schemas.microsoft.com/office/drawing/2014/main" id="{00000000-0008-0000-0000-00008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81</xdr:row>
          <xdr:rowOff>57150</xdr:rowOff>
        </xdr:from>
        <xdr:to>
          <xdr:col>9</xdr:col>
          <xdr:colOff>752475</xdr:colOff>
          <xdr:row>81</xdr:row>
          <xdr:rowOff>1133475</xdr:rowOff>
        </xdr:to>
        <xdr:sp macro="" textlink="">
          <xdr:nvSpPr>
            <xdr:cNvPr id="4997" name="Check Box 1925" hidden="1">
              <a:extLst>
                <a:ext uri="{63B3BB69-23CF-44E3-9099-C40C66FF867C}">
                  <a14:compatExt spid="_x0000_s4997"/>
                </a:ext>
                <a:ext uri="{FF2B5EF4-FFF2-40B4-BE49-F238E27FC236}">
                  <a16:creationId xmlns:a16="http://schemas.microsoft.com/office/drawing/2014/main" id="{00000000-0008-0000-0000-00008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81</xdr:row>
          <xdr:rowOff>57150</xdr:rowOff>
        </xdr:from>
        <xdr:to>
          <xdr:col>10</xdr:col>
          <xdr:colOff>847725</xdr:colOff>
          <xdr:row>81</xdr:row>
          <xdr:rowOff>1133475</xdr:rowOff>
        </xdr:to>
        <xdr:sp macro="" textlink="">
          <xdr:nvSpPr>
            <xdr:cNvPr id="4998" name="Check Box 1926" hidden="1">
              <a:extLst>
                <a:ext uri="{63B3BB69-23CF-44E3-9099-C40C66FF867C}">
                  <a14:compatExt spid="_x0000_s4998"/>
                </a:ext>
                <a:ext uri="{FF2B5EF4-FFF2-40B4-BE49-F238E27FC236}">
                  <a16:creationId xmlns:a16="http://schemas.microsoft.com/office/drawing/2014/main" id="{00000000-0008-0000-0000-00008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81</xdr:row>
          <xdr:rowOff>57150</xdr:rowOff>
        </xdr:from>
        <xdr:to>
          <xdr:col>14</xdr:col>
          <xdr:colOff>752475</xdr:colOff>
          <xdr:row>81</xdr:row>
          <xdr:rowOff>1133475</xdr:rowOff>
        </xdr:to>
        <xdr:sp macro="" textlink="">
          <xdr:nvSpPr>
            <xdr:cNvPr id="4999" name="Check Box 1927" hidden="1">
              <a:extLst>
                <a:ext uri="{63B3BB69-23CF-44E3-9099-C40C66FF867C}">
                  <a14:compatExt spid="_x0000_s4999"/>
                </a:ext>
                <a:ext uri="{FF2B5EF4-FFF2-40B4-BE49-F238E27FC236}">
                  <a16:creationId xmlns:a16="http://schemas.microsoft.com/office/drawing/2014/main" id="{00000000-0008-0000-0000-00008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81</xdr:row>
          <xdr:rowOff>28575</xdr:rowOff>
        </xdr:from>
        <xdr:to>
          <xdr:col>18</xdr:col>
          <xdr:colOff>4533900</xdr:colOff>
          <xdr:row>81</xdr:row>
          <xdr:rowOff>219075</xdr:rowOff>
        </xdr:to>
        <xdr:sp macro="" textlink="">
          <xdr:nvSpPr>
            <xdr:cNvPr id="5001" name="Check Box 1929" hidden="1">
              <a:extLst>
                <a:ext uri="{63B3BB69-23CF-44E3-9099-C40C66FF867C}">
                  <a14:compatExt spid="_x0000_s5001"/>
                </a:ext>
                <a:ext uri="{FF2B5EF4-FFF2-40B4-BE49-F238E27FC236}">
                  <a16:creationId xmlns:a16="http://schemas.microsoft.com/office/drawing/2014/main" id="{00000000-0008-0000-0000-00008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81</xdr:row>
          <xdr:rowOff>257175</xdr:rowOff>
        </xdr:from>
        <xdr:to>
          <xdr:col>18</xdr:col>
          <xdr:colOff>4533900</xdr:colOff>
          <xdr:row>81</xdr:row>
          <xdr:rowOff>457200</xdr:rowOff>
        </xdr:to>
        <xdr:sp macro="" textlink="">
          <xdr:nvSpPr>
            <xdr:cNvPr id="5002" name="Check Box 1930" hidden="1">
              <a:extLst>
                <a:ext uri="{63B3BB69-23CF-44E3-9099-C40C66FF867C}">
                  <a14:compatExt spid="_x0000_s5002"/>
                </a:ext>
                <a:ext uri="{FF2B5EF4-FFF2-40B4-BE49-F238E27FC236}">
                  <a16:creationId xmlns:a16="http://schemas.microsoft.com/office/drawing/2014/main" id="{00000000-0008-0000-0000-00008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81</xdr:row>
          <xdr:rowOff>476250</xdr:rowOff>
        </xdr:from>
        <xdr:to>
          <xdr:col>18</xdr:col>
          <xdr:colOff>4524375</xdr:colOff>
          <xdr:row>81</xdr:row>
          <xdr:rowOff>666750</xdr:rowOff>
        </xdr:to>
        <xdr:sp macro="" textlink="">
          <xdr:nvSpPr>
            <xdr:cNvPr id="5003" name="Check Box 1931" hidden="1">
              <a:extLst>
                <a:ext uri="{63B3BB69-23CF-44E3-9099-C40C66FF867C}">
                  <a14:compatExt spid="_x0000_s5003"/>
                </a:ext>
                <a:ext uri="{FF2B5EF4-FFF2-40B4-BE49-F238E27FC236}">
                  <a16:creationId xmlns:a16="http://schemas.microsoft.com/office/drawing/2014/main" id="{00000000-0008-0000-0000-00008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81</xdr:row>
          <xdr:rowOff>28575</xdr:rowOff>
        </xdr:from>
        <xdr:to>
          <xdr:col>20</xdr:col>
          <xdr:colOff>4533900</xdr:colOff>
          <xdr:row>81</xdr:row>
          <xdr:rowOff>219075</xdr:rowOff>
        </xdr:to>
        <xdr:sp macro="" textlink="">
          <xdr:nvSpPr>
            <xdr:cNvPr id="5004" name="Check Box 1932" hidden="1">
              <a:extLst>
                <a:ext uri="{63B3BB69-23CF-44E3-9099-C40C66FF867C}">
                  <a14:compatExt spid="_x0000_s5004"/>
                </a:ext>
                <a:ext uri="{FF2B5EF4-FFF2-40B4-BE49-F238E27FC236}">
                  <a16:creationId xmlns:a16="http://schemas.microsoft.com/office/drawing/2014/main" id="{00000000-0008-0000-0000-00008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81</xdr:row>
          <xdr:rowOff>247650</xdr:rowOff>
        </xdr:from>
        <xdr:to>
          <xdr:col>20</xdr:col>
          <xdr:colOff>4524375</xdr:colOff>
          <xdr:row>81</xdr:row>
          <xdr:rowOff>438150</xdr:rowOff>
        </xdr:to>
        <xdr:sp macro="" textlink="">
          <xdr:nvSpPr>
            <xdr:cNvPr id="5005" name="Check Box 1933" hidden="1">
              <a:extLst>
                <a:ext uri="{63B3BB69-23CF-44E3-9099-C40C66FF867C}">
                  <a14:compatExt spid="_x0000_s5005"/>
                </a:ext>
                <a:ext uri="{FF2B5EF4-FFF2-40B4-BE49-F238E27FC236}">
                  <a16:creationId xmlns:a16="http://schemas.microsoft.com/office/drawing/2014/main" id="{00000000-0008-0000-0000-00008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81</xdr:row>
          <xdr:rowOff>466725</xdr:rowOff>
        </xdr:from>
        <xdr:to>
          <xdr:col>20</xdr:col>
          <xdr:colOff>4533900</xdr:colOff>
          <xdr:row>81</xdr:row>
          <xdr:rowOff>657225</xdr:rowOff>
        </xdr:to>
        <xdr:sp macro="" textlink="">
          <xdr:nvSpPr>
            <xdr:cNvPr id="5006" name="Check Box 1934" hidden="1">
              <a:extLst>
                <a:ext uri="{63B3BB69-23CF-44E3-9099-C40C66FF867C}">
                  <a14:compatExt spid="_x0000_s5006"/>
                </a:ext>
                <a:ext uri="{FF2B5EF4-FFF2-40B4-BE49-F238E27FC236}">
                  <a16:creationId xmlns:a16="http://schemas.microsoft.com/office/drawing/2014/main" id="{00000000-0008-0000-0000-00008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81</xdr:row>
          <xdr:rowOff>685800</xdr:rowOff>
        </xdr:from>
        <xdr:to>
          <xdr:col>20</xdr:col>
          <xdr:colOff>4533900</xdr:colOff>
          <xdr:row>81</xdr:row>
          <xdr:rowOff>885825</xdr:rowOff>
        </xdr:to>
        <xdr:sp macro="" textlink="">
          <xdr:nvSpPr>
            <xdr:cNvPr id="5007" name="Check Box 1935" hidden="1">
              <a:extLst>
                <a:ext uri="{63B3BB69-23CF-44E3-9099-C40C66FF867C}">
                  <a14:compatExt spid="_x0000_s5007"/>
                </a:ext>
                <a:ext uri="{FF2B5EF4-FFF2-40B4-BE49-F238E27FC236}">
                  <a16:creationId xmlns:a16="http://schemas.microsoft.com/office/drawing/2014/main" id="{00000000-0008-0000-0000-00008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81</xdr:row>
          <xdr:rowOff>904875</xdr:rowOff>
        </xdr:from>
        <xdr:to>
          <xdr:col>20</xdr:col>
          <xdr:colOff>4533900</xdr:colOff>
          <xdr:row>81</xdr:row>
          <xdr:rowOff>1095375</xdr:rowOff>
        </xdr:to>
        <xdr:sp macro="" textlink="">
          <xdr:nvSpPr>
            <xdr:cNvPr id="5008" name="Check Box 1936" hidden="1">
              <a:extLst>
                <a:ext uri="{63B3BB69-23CF-44E3-9099-C40C66FF867C}">
                  <a14:compatExt spid="_x0000_s5008"/>
                </a:ext>
                <a:ext uri="{FF2B5EF4-FFF2-40B4-BE49-F238E27FC236}">
                  <a16:creationId xmlns:a16="http://schemas.microsoft.com/office/drawing/2014/main" id="{00000000-0008-0000-0000-00009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28575</xdr:rowOff>
        </xdr:from>
        <xdr:to>
          <xdr:col>22</xdr:col>
          <xdr:colOff>4533900</xdr:colOff>
          <xdr:row>81</xdr:row>
          <xdr:rowOff>219075</xdr:rowOff>
        </xdr:to>
        <xdr:sp macro="" textlink="">
          <xdr:nvSpPr>
            <xdr:cNvPr id="5009" name="Check Box 1937" hidden="1">
              <a:extLst>
                <a:ext uri="{63B3BB69-23CF-44E3-9099-C40C66FF867C}">
                  <a14:compatExt spid="_x0000_s5009"/>
                </a:ext>
                <a:ext uri="{FF2B5EF4-FFF2-40B4-BE49-F238E27FC236}">
                  <a16:creationId xmlns:a16="http://schemas.microsoft.com/office/drawing/2014/main" id="{00000000-0008-0000-0000-00009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238125</xdr:rowOff>
        </xdr:from>
        <xdr:to>
          <xdr:col>22</xdr:col>
          <xdr:colOff>4533900</xdr:colOff>
          <xdr:row>81</xdr:row>
          <xdr:rowOff>428625</xdr:rowOff>
        </xdr:to>
        <xdr:sp macro="" textlink="">
          <xdr:nvSpPr>
            <xdr:cNvPr id="5010" name="Check Box 1938" hidden="1">
              <a:extLst>
                <a:ext uri="{63B3BB69-23CF-44E3-9099-C40C66FF867C}">
                  <a14:compatExt spid="_x0000_s5010"/>
                </a:ext>
                <a:ext uri="{FF2B5EF4-FFF2-40B4-BE49-F238E27FC236}">
                  <a16:creationId xmlns:a16="http://schemas.microsoft.com/office/drawing/2014/main" id="{00000000-0008-0000-0000-00009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447675</xdr:rowOff>
        </xdr:from>
        <xdr:to>
          <xdr:col>22</xdr:col>
          <xdr:colOff>4533900</xdr:colOff>
          <xdr:row>81</xdr:row>
          <xdr:rowOff>647700</xdr:rowOff>
        </xdr:to>
        <xdr:sp macro="" textlink="">
          <xdr:nvSpPr>
            <xdr:cNvPr id="5011" name="Check Box 1939" hidden="1">
              <a:extLst>
                <a:ext uri="{63B3BB69-23CF-44E3-9099-C40C66FF867C}">
                  <a14:compatExt spid="_x0000_s5011"/>
                </a:ext>
                <a:ext uri="{FF2B5EF4-FFF2-40B4-BE49-F238E27FC236}">
                  <a16:creationId xmlns:a16="http://schemas.microsoft.com/office/drawing/2014/main" id="{00000000-0008-0000-0000-00009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657225</xdr:rowOff>
        </xdr:from>
        <xdr:to>
          <xdr:col>22</xdr:col>
          <xdr:colOff>4533900</xdr:colOff>
          <xdr:row>81</xdr:row>
          <xdr:rowOff>847725</xdr:rowOff>
        </xdr:to>
        <xdr:sp macro="" textlink="">
          <xdr:nvSpPr>
            <xdr:cNvPr id="5012" name="Check Box 1940" hidden="1">
              <a:extLst>
                <a:ext uri="{63B3BB69-23CF-44E3-9099-C40C66FF867C}">
                  <a14:compatExt spid="_x0000_s5012"/>
                </a:ext>
                <a:ext uri="{FF2B5EF4-FFF2-40B4-BE49-F238E27FC236}">
                  <a16:creationId xmlns:a16="http://schemas.microsoft.com/office/drawing/2014/main" id="{00000000-0008-0000-0000-00009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857250</xdr:rowOff>
        </xdr:from>
        <xdr:to>
          <xdr:col>22</xdr:col>
          <xdr:colOff>4533900</xdr:colOff>
          <xdr:row>81</xdr:row>
          <xdr:rowOff>1047750</xdr:rowOff>
        </xdr:to>
        <xdr:sp macro="" textlink="">
          <xdr:nvSpPr>
            <xdr:cNvPr id="5013" name="Check Box 1941" hidden="1">
              <a:extLst>
                <a:ext uri="{63B3BB69-23CF-44E3-9099-C40C66FF867C}">
                  <a14:compatExt spid="_x0000_s5013"/>
                </a:ext>
                <a:ext uri="{FF2B5EF4-FFF2-40B4-BE49-F238E27FC236}">
                  <a16:creationId xmlns:a16="http://schemas.microsoft.com/office/drawing/2014/main" id="{00000000-0008-0000-0000-00009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81</xdr:row>
          <xdr:rowOff>28575</xdr:rowOff>
        </xdr:from>
        <xdr:to>
          <xdr:col>24</xdr:col>
          <xdr:colOff>4533900</xdr:colOff>
          <xdr:row>81</xdr:row>
          <xdr:rowOff>219075</xdr:rowOff>
        </xdr:to>
        <xdr:sp macro="" textlink="">
          <xdr:nvSpPr>
            <xdr:cNvPr id="5014" name="Check Box 1942" hidden="1">
              <a:extLst>
                <a:ext uri="{63B3BB69-23CF-44E3-9099-C40C66FF867C}">
                  <a14:compatExt spid="_x0000_s5014"/>
                </a:ext>
                <a:ext uri="{FF2B5EF4-FFF2-40B4-BE49-F238E27FC236}">
                  <a16:creationId xmlns:a16="http://schemas.microsoft.com/office/drawing/2014/main" id="{00000000-0008-0000-0000-00009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82</xdr:row>
          <xdr:rowOff>57150</xdr:rowOff>
        </xdr:from>
        <xdr:to>
          <xdr:col>8</xdr:col>
          <xdr:colOff>752475</xdr:colOff>
          <xdr:row>82</xdr:row>
          <xdr:rowOff>1133475</xdr:rowOff>
        </xdr:to>
        <xdr:sp macro="" textlink="">
          <xdr:nvSpPr>
            <xdr:cNvPr id="5020" name="Check Box 1948" hidden="1">
              <a:extLst>
                <a:ext uri="{63B3BB69-23CF-44E3-9099-C40C66FF867C}">
                  <a14:compatExt spid="_x0000_s5020"/>
                </a:ext>
                <a:ext uri="{FF2B5EF4-FFF2-40B4-BE49-F238E27FC236}">
                  <a16:creationId xmlns:a16="http://schemas.microsoft.com/office/drawing/2014/main" id="{00000000-0008-0000-0000-00009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82</xdr:row>
          <xdr:rowOff>57150</xdr:rowOff>
        </xdr:from>
        <xdr:to>
          <xdr:col>9</xdr:col>
          <xdr:colOff>752475</xdr:colOff>
          <xdr:row>82</xdr:row>
          <xdr:rowOff>1133475</xdr:rowOff>
        </xdr:to>
        <xdr:sp macro="" textlink="">
          <xdr:nvSpPr>
            <xdr:cNvPr id="5021" name="Check Box 1949" hidden="1">
              <a:extLst>
                <a:ext uri="{63B3BB69-23CF-44E3-9099-C40C66FF867C}">
                  <a14:compatExt spid="_x0000_s5021"/>
                </a:ext>
                <a:ext uri="{FF2B5EF4-FFF2-40B4-BE49-F238E27FC236}">
                  <a16:creationId xmlns:a16="http://schemas.microsoft.com/office/drawing/2014/main" id="{00000000-0008-0000-0000-00009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82</xdr:row>
          <xdr:rowOff>57150</xdr:rowOff>
        </xdr:from>
        <xdr:to>
          <xdr:col>10</xdr:col>
          <xdr:colOff>847725</xdr:colOff>
          <xdr:row>82</xdr:row>
          <xdr:rowOff>1133475</xdr:rowOff>
        </xdr:to>
        <xdr:sp macro="" textlink="">
          <xdr:nvSpPr>
            <xdr:cNvPr id="5022" name="Check Box 1950" hidden="1">
              <a:extLst>
                <a:ext uri="{63B3BB69-23CF-44E3-9099-C40C66FF867C}">
                  <a14:compatExt spid="_x0000_s5022"/>
                </a:ext>
                <a:ext uri="{FF2B5EF4-FFF2-40B4-BE49-F238E27FC236}">
                  <a16:creationId xmlns:a16="http://schemas.microsoft.com/office/drawing/2014/main" id="{00000000-0008-0000-0000-00009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82</xdr:row>
          <xdr:rowOff>57150</xdr:rowOff>
        </xdr:from>
        <xdr:to>
          <xdr:col>14</xdr:col>
          <xdr:colOff>752475</xdr:colOff>
          <xdr:row>82</xdr:row>
          <xdr:rowOff>1133475</xdr:rowOff>
        </xdr:to>
        <xdr:sp macro="" textlink="">
          <xdr:nvSpPr>
            <xdr:cNvPr id="5023" name="Check Box 1951" hidden="1">
              <a:extLst>
                <a:ext uri="{63B3BB69-23CF-44E3-9099-C40C66FF867C}">
                  <a14:compatExt spid="_x0000_s5023"/>
                </a:ext>
                <a:ext uri="{FF2B5EF4-FFF2-40B4-BE49-F238E27FC236}">
                  <a16:creationId xmlns:a16="http://schemas.microsoft.com/office/drawing/2014/main" id="{00000000-0008-0000-0000-00009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82</xdr:row>
          <xdr:rowOff>28575</xdr:rowOff>
        </xdr:from>
        <xdr:to>
          <xdr:col>18</xdr:col>
          <xdr:colOff>4533900</xdr:colOff>
          <xdr:row>82</xdr:row>
          <xdr:rowOff>219075</xdr:rowOff>
        </xdr:to>
        <xdr:sp macro="" textlink="">
          <xdr:nvSpPr>
            <xdr:cNvPr id="5025" name="Check Box 1953" hidden="1">
              <a:extLst>
                <a:ext uri="{63B3BB69-23CF-44E3-9099-C40C66FF867C}">
                  <a14:compatExt spid="_x0000_s5025"/>
                </a:ext>
                <a:ext uri="{FF2B5EF4-FFF2-40B4-BE49-F238E27FC236}">
                  <a16:creationId xmlns:a16="http://schemas.microsoft.com/office/drawing/2014/main" id="{00000000-0008-0000-0000-0000A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82</xdr:row>
          <xdr:rowOff>257175</xdr:rowOff>
        </xdr:from>
        <xdr:to>
          <xdr:col>18</xdr:col>
          <xdr:colOff>4533900</xdr:colOff>
          <xdr:row>82</xdr:row>
          <xdr:rowOff>457200</xdr:rowOff>
        </xdr:to>
        <xdr:sp macro="" textlink="">
          <xdr:nvSpPr>
            <xdr:cNvPr id="5026" name="Check Box 1954" hidden="1">
              <a:extLst>
                <a:ext uri="{63B3BB69-23CF-44E3-9099-C40C66FF867C}">
                  <a14:compatExt spid="_x0000_s5026"/>
                </a:ext>
                <a:ext uri="{FF2B5EF4-FFF2-40B4-BE49-F238E27FC236}">
                  <a16:creationId xmlns:a16="http://schemas.microsoft.com/office/drawing/2014/main" id="{00000000-0008-0000-0000-0000A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82</xdr:row>
          <xdr:rowOff>476250</xdr:rowOff>
        </xdr:from>
        <xdr:to>
          <xdr:col>18</xdr:col>
          <xdr:colOff>4524375</xdr:colOff>
          <xdr:row>82</xdr:row>
          <xdr:rowOff>666750</xdr:rowOff>
        </xdr:to>
        <xdr:sp macro="" textlink="">
          <xdr:nvSpPr>
            <xdr:cNvPr id="5027" name="Check Box 1955" hidden="1">
              <a:extLst>
                <a:ext uri="{63B3BB69-23CF-44E3-9099-C40C66FF867C}">
                  <a14:compatExt spid="_x0000_s5027"/>
                </a:ext>
                <a:ext uri="{FF2B5EF4-FFF2-40B4-BE49-F238E27FC236}">
                  <a16:creationId xmlns:a16="http://schemas.microsoft.com/office/drawing/2014/main" id="{00000000-0008-0000-0000-0000A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82</xdr:row>
          <xdr:rowOff>28575</xdr:rowOff>
        </xdr:from>
        <xdr:to>
          <xdr:col>20</xdr:col>
          <xdr:colOff>4533900</xdr:colOff>
          <xdr:row>82</xdr:row>
          <xdr:rowOff>219075</xdr:rowOff>
        </xdr:to>
        <xdr:sp macro="" textlink="">
          <xdr:nvSpPr>
            <xdr:cNvPr id="5028" name="Check Box 1956" hidden="1">
              <a:extLst>
                <a:ext uri="{63B3BB69-23CF-44E3-9099-C40C66FF867C}">
                  <a14:compatExt spid="_x0000_s5028"/>
                </a:ext>
                <a:ext uri="{FF2B5EF4-FFF2-40B4-BE49-F238E27FC236}">
                  <a16:creationId xmlns:a16="http://schemas.microsoft.com/office/drawing/2014/main" id="{00000000-0008-0000-0000-0000A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82</xdr:row>
          <xdr:rowOff>247650</xdr:rowOff>
        </xdr:from>
        <xdr:to>
          <xdr:col>20</xdr:col>
          <xdr:colOff>4524375</xdr:colOff>
          <xdr:row>82</xdr:row>
          <xdr:rowOff>438150</xdr:rowOff>
        </xdr:to>
        <xdr:sp macro="" textlink="">
          <xdr:nvSpPr>
            <xdr:cNvPr id="5029" name="Check Box 1957" hidden="1">
              <a:extLst>
                <a:ext uri="{63B3BB69-23CF-44E3-9099-C40C66FF867C}">
                  <a14:compatExt spid="_x0000_s5029"/>
                </a:ext>
                <a:ext uri="{FF2B5EF4-FFF2-40B4-BE49-F238E27FC236}">
                  <a16:creationId xmlns:a16="http://schemas.microsoft.com/office/drawing/2014/main" id="{00000000-0008-0000-0000-0000A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82</xdr:row>
          <xdr:rowOff>466725</xdr:rowOff>
        </xdr:from>
        <xdr:to>
          <xdr:col>20</xdr:col>
          <xdr:colOff>4533900</xdr:colOff>
          <xdr:row>82</xdr:row>
          <xdr:rowOff>657225</xdr:rowOff>
        </xdr:to>
        <xdr:sp macro="" textlink="">
          <xdr:nvSpPr>
            <xdr:cNvPr id="5030" name="Check Box 1958" hidden="1">
              <a:extLst>
                <a:ext uri="{63B3BB69-23CF-44E3-9099-C40C66FF867C}">
                  <a14:compatExt spid="_x0000_s5030"/>
                </a:ext>
                <a:ext uri="{FF2B5EF4-FFF2-40B4-BE49-F238E27FC236}">
                  <a16:creationId xmlns:a16="http://schemas.microsoft.com/office/drawing/2014/main" id="{00000000-0008-0000-0000-0000A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82</xdr:row>
          <xdr:rowOff>685800</xdr:rowOff>
        </xdr:from>
        <xdr:to>
          <xdr:col>20</xdr:col>
          <xdr:colOff>4533900</xdr:colOff>
          <xdr:row>82</xdr:row>
          <xdr:rowOff>885825</xdr:rowOff>
        </xdr:to>
        <xdr:sp macro="" textlink="">
          <xdr:nvSpPr>
            <xdr:cNvPr id="5031" name="Check Box 1959" hidden="1">
              <a:extLst>
                <a:ext uri="{63B3BB69-23CF-44E3-9099-C40C66FF867C}">
                  <a14:compatExt spid="_x0000_s5031"/>
                </a:ext>
                <a:ext uri="{FF2B5EF4-FFF2-40B4-BE49-F238E27FC236}">
                  <a16:creationId xmlns:a16="http://schemas.microsoft.com/office/drawing/2014/main" id="{00000000-0008-0000-0000-0000A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82</xdr:row>
          <xdr:rowOff>904875</xdr:rowOff>
        </xdr:from>
        <xdr:to>
          <xdr:col>20</xdr:col>
          <xdr:colOff>4533900</xdr:colOff>
          <xdr:row>82</xdr:row>
          <xdr:rowOff>1095375</xdr:rowOff>
        </xdr:to>
        <xdr:sp macro="" textlink="">
          <xdr:nvSpPr>
            <xdr:cNvPr id="5032" name="Check Box 1960" hidden="1">
              <a:extLst>
                <a:ext uri="{63B3BB69-23CF-44E3-9099-C40C66FF867C}">
                  <a14:compatExt spid="_x0000_s5032"/>
                </a:ext>
                <a:ext uri="{FF2B5EF4-FFF2-40B4-BE49-F238E27FC236}">
                  <a16:creationId xmlns:a16="http://schemas.microsoft.com/office/drawing/2014/main" id="{00000000-0008-0000-0000-0000A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82</xdr:row>
          <xdr:rowOff>28575</xdr:rowOff>
        </xdr:from>
        <xdr:to>
          <xdr:col>22</xdr:col>
          <xdr:colOff>4533900</xdr:colOff>
          <xdr:row>82</xdr:row>
          <xdr:rowOff>219075</xdr:rowOff>
        </xdr:to>
        <xdr:sp macro="" textlink="">
          <xdr:nvSpPr>
            <xdr:cNvPr id="5033" name="Check Box 1961" hidden="1">
              <a:extLst>
                <a:ext uri="{63B3BB69-23CF-44E3-9099-C40C66FF867C}">
                  <a14:compatExt spid="_x0000_s5033"/>
                </a:ext>
                <a:ext uri="{FF2B5EF4-FFF2-40B4-BE49-F238E27FC236}">
                  <a16:creationId xmlns:a16="http://schemas.microsoft.com/office/drawing/2014/main" id="{00000000-0008-0000-0000-0000A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82</xdr:row>
          <xdr:rowOff>238125</xdr:rowOff>
        </xdr:from>
        <xdr:to>
          <xdr:col>22</xdr:col>
          <xdr:colOff>4533900</xdr:colOff>
          <xdr:row>82</xdr:row>
          <xdr:rowOff>428625</xdr:rowOff>
        </xdr:to>
        <xdr:sp macro="" textlink="">
          <xdr:nvSpPr>
            <xdr:cNvPr id="5034" name="Check Box 1962" hidden="1">
              <a:extLst>
                <a:ext uri="{63B3BB69-23CF-44E3-9099-C40C66FF867C}">
                  <a14:compatExt spid="_x0000_s5034"/>
                </a:ext>
                <a:ext uri="{FF2B5EF4-FFF2-40B4-BE49-F238E27FC236}">
                  <a16:creationId xmlns:a16="http://schemas.microsoft.com/office/drawing/2014/main" id="{00000000-0008-0000-0000-0000A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82</xdr:row>
          <xdr:rowOff>447675</xdr:rowOff>
        </xdr:from>
        <xdr:to>
          <xdr:col>22</xdr:col>
          <xdr:colOff>4533900</xdr:colOff>
          <xdr:row>82</xdr:row>
          <xdr:rowOff>647700</xdr:rowOff>
        </xdr:to>
        <xdr:sp macro="" textlink="">
          <xdr:nvSpPr>
            <xdr:cNvPr id="5035" name="Check Box 1963" hidden="1">
              <a:extLst>
                <a:ext uri="{63B3BB69-23CF-44E3-9099-C40C66FF867C}">
                  <a14:compatExt spid="_x0000_s5035"/>
                </a:ext>
                <a:ext uri="{FF2B5EF4-FFF2-40B4-BE49-F238E27FC236}">
                  <a16:creationId xmlns:a16="http://schemas.microsoft.com/office/drawing/2014/main" id="{00000000-0008-0000-0000-0000A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82</xdr:row>
          <xdr:rowOff>657225</xdr:rowOff>
        </xdr:from>
        <xdr:to>
          <xdr:col>22</xdr:col>
          <xdr:colOff>4533900</xdr:colOff>
          <xdr:row>82</xdr:row>
          <xdr:rowOff>847725</xdr:rowOff>
        </xdr:to>
        <xdr:sp macro="" textlink="">
          <xdr:nvSpPr>
            <xdr:cNvPr id="5036" name="Check Box 1964" hidden="1">
              <a:extLst>
                <a:ext uri="{63B3BB69-23CF-44E3-9099-C40C66FF867C}">
                  <a14:compatExt spid="_x0000_s5036"/>
                </a:ext>
                <a:ext uri="{FF2B5EF4-FFF2-40B4-BE49-F238E27FC236}">
                  <a16:creationId xmlns:a16="http://schemas.microsoft.com/office/drawing/2014/main" id="{00000000-0008-0000-0000-0000A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82</xdr:row>
          <xdr:rowOff>857250</xdr:rowOff>
        </xdr:from>
        <xdr:to>
          <xdr:col>22</xdr:col>
          <xdr:colOff>4533900</xdr:colOff>
          <xdr:row>82</xdr:row>
          <xdr:rowOff>1047750</xdr:rowOff>
        </xdr:to>
        <xdr:sp macro="" textlink="">
          <xdr:nvSpPr>
            <xdr:cNvPr id="5037" name="Check Box 1965" hidden="1">
              <a:extLst>
                <a:ext uri="{63B3BB69-23CF-44E3-9099-C40C66FF867C}">
                  <a14:compatExt spid="_x0000_s5037"/>
                </a:ext>
                <a:ext uri="{FF2B5EF4-FFF2-40B4-BE49-F238E27FC236}">
                  <a16:creationId xmlns:a16="http://schemas.microsoft.com/office/drawing/2014/main" id="{00000000-0008-0000-0000-0000A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82</xdr:row>
          <xdr:rowOff>28575</xdr:rowOff>
        </xdr:from>
        <xdr:to>
          <xdr:col>24</xdr:col>
          <xdr:colOff>4533900</xdr:colOff>
          <xdr:row>82</xdr:row>
          <xdr:rowOff>219075</xdr:rowOff>
        </xdr:to>
        <xdr:sp macro="" textlink="">
          <xdr:nvSpPr>
            <xdr:cNvPr id="5038" name="Check Box 1966" hidden="1">
              <a:extLst>
                <a:ext uri="{63B3BB69-23CF-44E3-9099-C40C66FF867C}">
                  <a14:compatExt spid="_x0000_s5038"/>
                </a:ext>
                <a:ext uri="{FF2B5EF4-FFF2-40B4-BE49-F238E27FC236}">
                  <a16:creationId xmlns:a16="http://schemas.microsoft.com/office/drawing/2014/main" id="{00000000-0008-0000-0000-0000A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83</xdr:row>
          <xdr:rowOff>57150</xdr:rowOff>
        </xdr:from>
        <xdr:to>
          <xdr:col>8</xdr:col>
          <xdr:colOff>752475</xdr:colOff>
          <xdr:row>83</xdr:row>
          <xdr:rowOff>1133475</xdr:rowOff>
        </xdr:to>
        <xdr:sp macro="" textlink="">
          <xdr:nvSpPr>
            <xdr:cNvPr id="5044" name="Check Box 1972" hidden="1">
              <a:extLst>
                <a:ext uri="{63B3BB69-23CF-44E3-9099-C40C66FF867C}">
                  <a14:compatExt spid="_x0000_s5044"/>
                </a:ext>
                <a:ext uri="{FF2B5EF4-FFF2-40B4-BE49-F238E27FC236}">
                  <a16:creationId xmlns:a16="http://schemas.microsoft.com/office/drawing/2014/main" id="{00000000-0008-0000-0000-0000B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83</xdr:row>
          <xdr:rowOff>57150</xdr:rowOff>
        </xdr:from>
        <xdr:to>
          <xdr:col>9</xdr:col>
          <xdr:colOff>752475</xdr:colOff>
          <xdr:row>83</xdr:row>
          <xdr:rowOff>1133475</xdr:rowOff>
        </xdr:to>
        <xdr:sp macro="" textlink="">
          <xdr:nvSpPr>
            <xdr:cNvPr id="5045" name="Check Box 1973" hidden="1">
              <a:extLst>
                <a:ext uri="{63B3BB69-23CF-44E3-9099-C40C66FF867C}">
                  <a14:compatExt spid="_x0000_s5045"/>
                </a:ext>
                <a:ext uri="{FF2B5EF4-FFF2-40B4-BE49-F238E27FC236}">
                  <a16:creationId xmlns:a16="http://schemas.microsoft.com/office/drawing/2014/main" id="{00000000-0008-0000-0000-0000B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83</xdr:row>
          <xdr:rowOff>57150</xdr:rowOff>
        </xdr:from>
        <xdr:to>
          <xdr:col>10</xdr:col>
          <xdr:colOff>847725</xdr:colOff>
          <xdr:row>83</xdr:row>
          <xdr:rowOff>1133475</xdr:rowOff>
        </xdr:to>
        <xdr:sp macro="" textlink="">
          <xdr:nvSpPr>
            <xdr:cNvPr id="5046" name="Check Box 1974" hidden="1">
              <a:extLst>
                <a:ext uri="{63B3BB69-23CF-44E3-9099-C40C66FF867C}">
                  <a14:compatExt spid="_x0000_s5046"/>
                </a:ext>
                <a:ext uri="{FF2B5EF4-FFF2-40B4-BE49-F238E27FC236}">
                  <a16:creationId xmlns:a16="http://schemas.microsoft.com/office/drawing/2014/main" id="{00000000-0008-0000-0000-0000B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83</xdr:row>
          <xdr:rowOff>57150</xdr:rowOff>
        </xdr:from>
        <xdr:to>
          <xdr:col>14</xdr:col>
          <xdr:colOff>752475</xdr:colOff>
          <xdr:row>83</xdr:row>
          <xdr:rowOff>1133475</xdr:rowOff>
        </xdr:to>
        <xdr:sp macro="" textlink="">
          <xdr:nvSpPr>
            <xdr:cNvPr id="5047" name="Check Box 1975" hidden="1">
              <a:extLst>
                <a:ext uri="{63B3BB69-23CF-44E3-9099-C40C66FF867C}">
                  <a14:compatExt spid="_x0000_s5047"/>
                </a:ext>
                <a:ext uri="{FF2B5EF4-FFF2-40B4-BE49-F238E27FC236}">
                  <a16:creationId xmlns:a16="http://schemas.microsoft.com/office/drawing/2014/main" id="{00000000-0008-0000-0000-0000B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83</xdr:row>
          <xdr:rowOff>28575</xdr:rowOff>
        </xdr:from>
        <xdr:to>
          <xdr:col>18</xdr:col>
          <xdr:colOff>4533900</xdr:colOff>
          <xdr:row>83</xdr:row>
          <xdr:rowOff>219075</xdr:rowOff>
        </xdr:to>
        <xdr:sp macro="" textlink="">
          <xdr:nvSpPr>
            <xdr:cNvPr id="5049" name="Check Box 1977" hidden="1">
              <a:extLst>
                <a:ext uri="{63B3BB69-23CF-44E3-9099-C40C66FF867C}">
                  <a14:compatExt spid="_x0000_s5049"/>
                </a:ext>
                <a:ext uri="{FF2B5EF4-FFF2-40B4-BE49-F238E27FC236}">
                  <a16:creationId xmlns:a16="http://schemas.microsoft.com/office/drawing/2014/main" id="{00000000-0008-0000-0000-0000B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83</xdr:row>
          <xdr:rowOff>257175</xdr:rowOff>
        </xdr:from>
        <xdr:to>
          <xdr:col>18</xdr:col>
          <xdr:colOff>4533900</xdr:colOff>
          <xdr:row>83</xdr:row>
          <xdr:rowOff>457200</xdr:rowOff>
        </xdr:to>
        <xdr:sp macro="" textlink="">
          <xdr:nvSpPr>
            <xdr:cNvPr id="5050" name="Check Box 1978" hidden="1">
              <a:extLst>
                <a:ext uri="{63B3BB69-23CF-44E3-9099-C40C66FF867C}">
                  <a14:compatExt spid="_x0000_s5050"/>
                </a:ext>
                <a:ext uri="{FF2B5EF4-FFF2-40B4-BE49-F238E27FC236}">
                  <a16:creationId xmlns:a16="http://schemas.microsoft.com/office/drawing/2014/main" id="{00000000-0008-0000-0000-0000B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83</xdr:row>
          <xdr:rowOff>476250</xdr:rowOff>
        </xdr:from>
        <xdr:to>
          <xdr:col>18</xdr:col>
          <xdr:colOff>4524375</xdr:colOff>
          <xdr:row>83</xdr:row>
          <xdr:rowOff>666750</xdr:rowOff>
        </xdr:to>
        <xdr:sp macro="" textlink="">
          <xdr:nvSpPr>
            <xdr:cNvPr id="5051" name="Check Box 1979" hidden="1">
              <a:extLst>
                <a:ext uri="{63B3BB69-23CF-44E3-9099-C40C66FF867C}">
                  <a14:compatExt spid="_x0000_s5051"/>
                </a:ext>
                <a:ext uri="{FF2B5EF4-FFF2-40B4-BE49-F238E27FC236}">
                  <a16:creationId xmlns:a16="http://schemas.microsoft.com/office/drawing/2014/main" id="{00000000-0008-0000-0000-0000B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83</xdr:row>
          <xdr:rowOff>28575</xdr:rowOff>
        </xdr:from>
        <xdr:to>
          <xdr:col>20</xdr:col>
          <xdr:colOff>4533900</xdr:colOff>
          <xdr:row>83</xdr:row>
          <xdr:rowOff>219075</xdr:rowOff>
        </xdr:to>
        <xdr:sp macro="" textlink="">
          <xdr:nvSpPr>
            <xdr:cNvPr id="5052" name="Check Box 1980" hidden="1">
              <a:extLst>
                <a:ext uri="{63B3BB69-23CF-44E3-9099-C40C66FF867C}">
                  <a14:compatExt spid="_x0000_s5052"/>
                </a:ext>
                <a:ext uri="{FF2B5EF4-FFF2-40B4-BE49-F238E27FC236}">
                  <a16:creationId xmlns:a16="http://schemas.microsoft.com/office/drawing/2014/main" id="{00000000-0008-0000-0000-0000B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83</xdr:row>
          <xdr:rowOff>247650</xdr:rowOff>
        </xdr:from>
        <xdr:to>
          <xdr:col>20</xdr:col>
          <xdr:colOff>4524375</xdr:colOff>
          <xdr:row>83</xdr:row>
          <xdr:rowOff>438150</xdr:rowOff>
        </xdr:to>
        <xdr:sp macro="" textlink="">
          <xdr:nvSpPr>
            <xdr:cNvPr id="5053" name="Check Box 1981" hidden="1">
              <a:extLst>
                <a:ext uri="{63B3BB69-23CF-44E3-9099-C40C66FF867C}">
                  <a14:compatExt spid="_x0000_s5053"/>
                </a:ext>
                <a:ext uri="{FF2B5EF4-FFF2-40B4-BE49-F238E27FC236}">
                  <a16:creationId xmlns:a16="http://schemas.microsoft.com/office/drawing/2014/main" id="{00000000-0008-0000-0000-0000B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83</xdr:row>
          <xdr:rowOff>466725</xdr:rowOff>
        </xdr:from>
        <xdr:to>
          <xdr:col>20</xdr:col>
          <xdr:colOff>4533900</xdr:colOff>
          <xdr:row>83</xdr:row>
          <xdr:rowOff>657225</xdr:rowOff>
        </xdr:to>
        <xdr:sp macro="" textlink="">
          <xdr:nvSpPr>
            <xdr:cNvPr id="5054" name="Check Box 1982" hidden="1">
              <a:extLst>
                <a:ext uri="{63B3BB69-23CF-44E3-9099-C40C66FF867C}">
                  <a14:compatExt spid="_x0000_s5054"/>
                </a:ext>
                <a:ext uri="{FF2B5EF4-FFF2-40B4-BE49-F238E27FC236}">
                  <a16:creationId xmlns:a16="http://schemas.microsoft.com/office/drawing/2014/main" id="{00000000-0008-0000-0000-0000B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83</xdr:row>
          <xdr:rowOff>685800</xdr:rowOff>
        </xdr:from>
        <xdr:to>
          <xdr:col>20</xdr:col>
          <xdr:colOff>4533900</xdr:colOff>
          <xdr:row>83</xdr:row>
          <xdr:rowOff>885825</xdr:rowOff>
        </xdr:to>
        <xdr:sp macro="" textlink="">
          <xdr:nvSpPr>
            <xdr:cNvPr id="5055" name="Check Box 1983" hidden="1">
              <a:extLst>
                <a:ext uri="{63B3BB69-23CF-44E3-9099-C40C66FF867C}">
                  <a14:compatExt spid="_x0000_s5055"/>
                </a:ext>
                <a:ext uri="{FF2B5EF4-FFF2-40B4-BE49-F238E27FC236}">
                  <a16:creationId xmlns:a16="http://schemas.microsoft.com/office/drawing/2014/main" id="{00000000-0008-0000-0000-0000B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83</xdr:row>
          <xdr:rowOff>904875</xdr:rowOff>
        </xdr:from>
        <xdr:to>
          <xdr:col>20</xdr:col>
          <xdr:colOff>4533900</xdr:colOff>
          <xdr:row>83</xdr:row>
          <xdr:rowOff>1095375</xdr:rowOff>
        </xdr:to>
        <xdr:sp macro="" textlink="">
          <xdr:nvSpPr>
            <xdr:cNvPr id="5056" name="Check Box 1984" hidden="1">
              <a:extLst>
                <a:ext uri="{63B3BB69-23CF-44E3-9099-C40C66FF867C}">
                  <a14:compatExt spid="_x0000_s5056"/>
                </a:ext>
                <a:ext uri="{FF2B5EF4-FFF2-40B4-BE49-F238E27FC236}">
                  <a16:creationId xmlns:a16="http://schemas.microsoft.com/office/drawing/2014/main" id="{00000000-0008-0000-0000-0000C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83</xdr:row>
          <xdr:rowOff>28575</xdr:rowOff>
        </xdr:from>
        <xdr:to>
          <xdr:col>22</xdr:col>
          <xdr:colOff>4533900</xdr:colOff>
          <xdr:row>83</xdr:row>
          <xdr:rowOff>219075</xdr:rowOff>
        </xdr:to>
        <xdr:sp macro="" textlink="">
          <xdr:nvSpPr>
            <xdr:cNvPr id="5057" name="Check Box 1985" hidden="1">
              <a:extLst>
                <a:ext uri="{63B3BB69-23CF-44E3-9099-C40C66FF867C}">
                  <a14:compatExt spid="_x0000_s5057"/>
                </a:ext>
                <a:ext uri="{FF2B5EF4-FFF2-40B4-BE49-F238E27FC236}">
                  <a16:creationId xmlns:a16="http://schemas.microsoft.com/office/drawing/2014/main" id="{00000000-0008-0000-0000-0000C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83</xdr:row>
          <xdr:rowOff>238125</xdr:rowOff>
        </xdr:from>
        <xdr:to>
          <xdr:col>22</xdr:col>
          <xdr:colOff>4533900</xdr:colOff>
          <xdr:row>83</xdr:row>
          <xdr:rowOff>428625</xdr:rowOff>
        </xdr:to>
        <xdr:sp macro="" textlink="">
          <xdr:nvSpPr>
            <xdr:cNvPr id="5058" name="Check Box 1986" hidden="1">
              <a:extLst>
                <a:ext uri="{63B3BB69-23CF-44E3-9099-C40C66FF867C}">
                  <a14:compatExt spid="_x0000_s5058"/>
                </a:ext>
                <a:ext uri="{FF2B5EF4-FFF2-40B4-BE49-F238E27FC236}">
                  <a16:creationId xmlns:a16="http://schemas.microsoft.com/office/drawing/2014/main" id="{00000000-0008-0000-0000-0000C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83</xdr:row>
          <xdr:rowOff>447675</xdr:rowOff>
        </xdr:from>
        <xdr:to>
          <xdr:col>22</xdr:col>
          <xdr:colOff>4533900</xdr:colOff>
          <xdr:row>83</xdr:row>
          <xdr:rowOff>647700</xdr:rowOff>
        </xdr:to>
        <xdr:sp macro="" textlink="">
          <xdr:nvSpPr>
            <xdr:cNvPr id="5059" name="Check Box 1987" hidden="1">
              <a:extLst>
                <a:ext uri="{63B3BB69-23CF-44E3-9099-C40C66FF867C}">
                  <a14:compatExt spid="_x0000_s5059"/>
                </a:ext>
                <a:ext uri="{FF2B5EF4-FFF2-40B4-BE49-F238E27FC236}">
                  <a16:creationId xmlns:a16="http://schemas.microsoft.com/office/drawing/2014/main" id="{00000000-0008-0000-0000-0000C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83</xdr:row>
          <xdr:rowOff>657225</xdr:rowOff>
        </xdr:from>
        <xdr:to>
          <xdr:col>22</xdr:col>
          <xdr:colOff>4533900</xdr:colOff>
          <xdr:row>83</xdr:row>
          <xdr:rowOff>847725</xdr:rowOff>
        </xdr:to>
        <xdr:sp macro="" textlink="">
          <xdr:nvSpPr>
            <xdr:cNvPr id="5060" name="Check Box 1988" hidden="1">
              <a:extLst>
                <a:ext uri="{63B3BB69-23CF-44E3-9099-C40C66FF867C}">
                  <a14:compatExt spid="_x0000_s5060"/>
                </a:ext>
                <a:ext uri="{FF2B5EF4-FFF2-40B4-BE49-F238E27FC236}">
                  <a16:creationId xmlns:a16="http://schemas.microsoft.com/office/drawing/2014/main" id="{00000000-0008-0000-0000-0000C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83</xdr:row>
          <xdr:rowOff>857250</xdr:rowOff>
        </xdr:from>
        <xdr:to>
          <xdr:col>22</xdr:col>
          <xdr:colOff>4533900</xdr:colOff>
          <xdr:row>83</xdr:row>
          <xdr:rowOff>1047750</xdr:rowOff>
        </xdr:to>
        <xdr:sp macro="" textlink="">
          <xdr:nvSpPr>
            <xdr:cNvPr id="5061" name="Check Box 1989" hidden="1">
              <a:extLst>
                <a:ext uri="{63B3BB69-23CF-44E3-9099-C40C66FF867C}">
                  <a14:compatExt spid="_x0000_s5061"/>
                </a:ext>
                <a:ext uri="{FF2B5EF4-FFF2-40B4-BE49-F238E27FC236}">
                  <a16:creationId xmlns:a16="http://schemas.microsoft.com/office/drawing/2014/main" id="{00000000-0008-0000-0000-0000C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83</xdr:row>
          <xdr:rowOff>28575</xdr:rowOff>
        </xdr:from>
        <xdr:to>
          <xdr:col>24</xdr:col>
          <xdr:colOff>4533900</xdr:colOff>
          <xdr:row>83</xdr:row>
          <xdr:rowOff>219075</xdr:rowOff>
        </xdr:to>
        <xdr:sp macro="" textlink="">
          <xdr:nvSpPr>
            <xdr:cNvPr id="5062" name="Check Box 1990" hidden="1">
              <a:extLst>
                <a:ext uri="{63B3BB69-23CF-44E3-9099-C40C66FF867C}">
                  <a14:compatExt spid="_x0000_s5062"/>
                </a:ext>
                <a:ext uri="{FF2B5EF4-FFF2-40B4-BE49-F238E27FC236}">
                  <a16:creationId xmlns:a16="http://schemas.microsoft.com/office/drawing/2014/main" id="{00000000-0008-0000-0000-0000C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84</xdr:row>
          <xdr:rowOff>57150</xdr:rowOff>
        </xdr:from>
        <xdr:to>
          <xdr:col>8</xdr:col>
          <xdr:colOff>752475</xdr:colOff>
          <xdr:row>84</xdr:row>
          <xdr:rowOff>1133475</xdr:rowOff>
        </xdr:to>
        <xdr:sp macro="" textlink="">
          <xdr:nvSpPr>
            <xdr:cNvPr id="5068" name="Check Box 1996" hidden="1">
              <a:extLst>
                <a:ext uri="{63B3BB69-23CF-44E3-9099-C40C66FF867C}">
                  <a14:compatExt spid="_x0000_s5068"/>
                </a:ext>
                <a:ext uri="{FF2B5EF4-FFF2-40B4-BE49-F238E27FC236}">
                  <a16:creationId xmlns:a16="http://schemas.microsoft.com/office/drawing/2014/main" id="{00000000-0008-0000-0000-0000C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57150</xdr:rowOff>
        </xdr:from>
        <xdr:to>
          <xdr:col>9</xdr:col>
          <xdr:colOff>752475</xdr:colOff>
          <xdr:row>84</xdr:row>
          <xdr:rowOff>1133475</xdr:rowOff>
        </xdr:to>
        <xdr:sp macro="" textlink="">
          <xdr:nvSpPr>
            <xdr:cNvPr id="5069" name="Check Box 1997" hidden="1">
              <a:extLst>
                <a:ext uri="{63B3BB69-23CF-44E3-9099-C40C66FF867C}">
                  <a14:compatExt spid="_x0000_s5069"/>
                </a:ext>
                <a:ext uri="{FF2B5EF4-FFF2-40B4-BE49-F238E27FC236}">
                  <a16:creationId xmlns:a16="http://schemas.microsoft.com/office/drawing/2014/main" id="{00000000-0008-0000-0000-0000C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84</xdr:row>
          <xdr:rowOff>57150</xdr:rowOff>
        </xdr:from>
        <xdr:to>
          <xdr:col>10</xdr:col>
          <xdr:colOff>847725</xdr:colOff>
          <xdr:row>84</xdr:row>
          <xdr:rowOff>1133475</xdr:rowOff>
        </xdr:to>
        <xdr:sp macro="" textlink="">
          <xdr:nvSpPr>
            <xdr:cNvPr id="5070" name="Check Box 1998" hidden="1">
              <a:extLst>
                <a:ext uri="{63B3BB69-23CF-44E3-9099-C40C66FF867C}">
                  <a14:compatExt spid="_x0000_s5070"/>
                </a:ext>
                <a:ext uri="{FF2B5EF4-FFF2-40B4-BE49-F238E27FC236}">
                  <a16:creationId xmlns:a16="http://schemas.microsoft.com/office/drawing/2014/main" id="{00000000-0008-0000-0000-0000C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84</xdr:row>
          <xdr:rowOff>57150</xdr:rowOff>
        </xdr:from>
        <xdr:to>
          <xdr:col>14</xdr:col>
          <xdr:colOff>752475</xdr:colOff>
          <xdr:row>84</xdr:row>
          <xdr:rowOff>1133475</xdr:rowOff>
        </xdr:to>
        <xdr:sp macro="" textlink="">
          <xdr:nvSpPr>
            <xdr:cNvPr id="5071" name="Check Box 1999" hidden="1">
              <a:extLst>
                <a:ext uri="{63B3BB69-23CF-44E3-9099-C40C66FF867C}">
                  <a14:compatExt spid="_x0000_s5071"/>
                </a:ext>
                <a:ext uri="{FF2B5EF4-FFF2-40B4-BE49-F238E27FC236}">
                  <a16:creationId xmlns:a16="http://schemas.microsoft.com/office/drawing/2014/main" id="{00000000-0008-0000-0000-0000C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84</xdr:row>
          <xdr:rowOff>28575</xdr:rowOff>
        </xdr:from>
        <xdr:to>
          <xdr:col>18</xdr:col>
          <xdr:colOff>4533900</xdr:colOff>
          <xdr:row>84</xdr:row>
          <xdr:rowOff>219075</xdr:rowOff>
        </xdr:to>
        <xdr:sp macro="" textlink="">
          <xdr:nvSpPr>
            <xdr:cNvPr id="5073" name="Check Box 2001" hidden="1">
              <a:extLst>
                <a:ext uri="{63B3BB69-23CF-44E3-9099-C40C66FF867C}">
                  <a14:compatExt spid="_x0000_s5073"/>
                </a:ext>
                <a:ext uri="{FF2B5EF4-FFF2-40B4-BE49-F238E27FC236}">
                  <a16:creationId xmlns:a16="http://schemas.microsoft.com/office/drawing/2014/main" id="{00000000-0008-0000-0000-0000D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84</xdr:row>
          <xdr:rowOff>257175</xdr:rowOff>
        </xdr:from>
        <xdr:to>
          <xdr:col>18</xdr:col>
          <xdr:colOff>4533900</xdr:colOff>
          <xdr:row>84</xdr:row>
          <xdr:rowOff>457200</xdr:rowOff>
        </xdr:to>
        <xdr:sp macro="" textlink="">
          <xdr:nvSpPr>
            <xdr:cNvPr id="5074" name="Check Box 2002" hidden="1">
              <a:extLst>
                <a:ext uri="{63B3BB69-23CF-44E3-9099-C40C66FF867C}">
                  <a14:compatExt spid="_x0000_s5074"/>
                </a:ext>
                <a:ext uri="{FF2B5EF4-FFF2-40B4-BE49-F238E27FC236}">
                  <a16:creationId xmlns:a16="http://schemas.microsoft.com/office/drawing/2014/main" id="{00000000-0008-0000-0000-0000D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84</xdr:row>
          <xdr:rowOff>476250</xdr:rowOff>
        </xdr:from>
        <xdr:to>
          <xdr:col>18</xdr:col>
          <xdr:colOff>4524375</xdr:colOff>
          <xdr:row>84</xdr:row>
          <xdr:rowOff>666750</xdr:rowOff>
        </xdr:to>
        <xdr:sp macro="" textlink="">
          <xdr:nvSpPr>
            <xdr:cNvPr id="5075" name="Check Box 2003" hidden="1">
              <a:extLst>
                <a:ext uri="{63B3BB69-23CF-44E3-9099-C40C66FF867C}">
                  <a14:compatExt spid="_x0000_s5075"/>
                </a:ext>
                <a:ext uri="{FF2B5EF4-FFF2-40B4-BE49-F238E27FC236}">
                  <a16:creationId xmlns:a16="http://schemas.microsoft.com/office/drawing/2014/main" id="{00000000-0008-0000-0000-0000D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28575</xdr:rowOff>
        </xdr:from>
        <xdr:to>
          <xdr:col>20</xdr:col>
          <xdr:colOff>4533900</xdr:colOff>
          <xdr:row>84</xdr:row>
          <xdr:rowOff>219075</xdr:rowOff>
        </xdr:to>
        <xdr:sp macro="" textlink="">
          <xdr:nvSpPr>
            <xdr:cNvPr id="5076" name="Check Box 2004" hidden="1">
              <a:extLst>
                <a:ext uri="{63B3BB69-23CF-44E3-9099-C40C66FF867C}">
                  <a14:compatExt spid="_x0000_s5076"/>
                </a:ext>
                <a:ext uri="{FF2B5EF4-FFF2-40B4-BE49-F238E27FC236}">
                  <a16:creationId xmlns:a16="http://schemas.microsoft.com/office/drawing/2014/main" id="{00000000-0008-0000-0000-0000D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84</xdr:row>
          <xdr:rowOff>247650</xdr:rowOff>
        </xdr:from>
        <xdr:to>
          <xdr:col>20</xdr:col>
          <xdr:colOff>4524375</xdr:colOff>
          <xdr:row>84</xdr:row>
          <xdr:rowOff>438150</xdr:rowOff>
        </xdr:to>
        <xdr:sp macro="" textlink="">
          <xdr:nvSpPr>
            <xdr:cNvPr id="5077" name="Check Box 2005" hidden="1">
              <a:extLst>
                <a:ext uri="{63B3BB69-23CF-44E3-9099-C40C66FF867C}">
                  <a14:compatExt spid="_x0000_s5077"/>
                </a:ext>
                <a:ext uri="{FF2B5EF4-FFF2-40B4-BE49-F238E27FC236}">
                  <a16:creationId xmlns:a16="http://schemas.microsoft.com/office/drawing/2014/main" id="{00000000-0008-0000-0000-0000D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466725</xdr:rowOff>
        </xdr:from>
        <xdr:to>
          <xdr:col>20</xdr:col>
          <xdr:colOff>4533900</xdr:colOff>
          <xdr:row>84</xdr:row>
          <xdr:rowOff>657225</xdr:rowOff>
        </xdr:to>
        <xdr:sp macro="" textlink="">
          <xdr:nvSpPr>
            <xdr:cNvPr id="5078" name="Check Box 2006" hidden="1">
              <a:extLst>
                <a:ext uri="{63B3BB69-23CF-44E3-9099-C40C66FF867C}">
                  <a14:compatExt spid="_x0000_s5078"/>
                </a:ext>
                <a:ext uri="{FF2B5EF4-FFF2-40B4-BE49-F238E27FC236}">
                  <a16:creationId xmlns:a16="http://schemas.microsoft.com/office/drawing/2014/main" id="{00000000-0008-0000-0000-0000D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685800</xdr:rowOff>
        </xdr:from>
        <xdr:to>
          <xdr:col>20</xdr:col>
          <xdr:colOff>4533900</xdr:colOff>
          <xdr:row>84</xdr:row>
          <xdr:rowOff>885825</xdr:rowOff>
        </xdr:to>
        <xdr:sp macro="" textlink="">
          <xdr:nvSpPr>
            <xdr:cNvPr id="5079" name="Check Box 2007" hidden="1">
              <a:extLst>
                <a:ext uri="{63B3BB69-23CF-44E3-9099-C40C66FF867C}">
                  <a14:compatExt spid="_x0000_s5079"/>
                </a:ext>
                <a:ext uri="{FF2B5EF4-FFF2-40B4-BE49-F238E27FC236}">
                  <a16:creationId xmlns:a16="http://schemas.microsoft.com/office/drawing/2014/main" id="{00000000-0008-0000-0000-0000D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904875</xdr:rowOff>
        </xdr:from>
        <xdr:to>
          <xdr:col>20</xdr:col>
          <xdr:colOff>4533900</xdr:colOff>
          <xdr:row>84</xdr:row>
          <xdr:rowOff>1095375</xdr:rowOff>
        </xdr:to>
        <xdr:sp macro="" textlink="">
          <xdr:nvSpPr>
            <xdr:cNvPr id="5080" name="Check Box 2008" hidden="1">
              <a:extLst>
                <a:ext uri="{63B3BB69-23CF-44E3-9099-C40C66FF867C}">
                  <a14:compatExt spid="_x0000_s5080"/>
                </a:ext>
                <a:ext uri="{FF2B5EF4-FFF2-40B4-BE49-F238E27FC236}">
                  <a16:creationId xmlns:a16="http://schemas.microsoft.com/office/drawing/2014/main" id="{00000000-0008-0000-0000-0000D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84</xdr:row>
          <xdr:rowOff>28575</xdr:rowOff>
        </xdr:from>
        <xdr:to>
          <xdr:col>22</xdr:col>
          <xdr:colOff>4533900</xdr:colOff>
          <xdr:row>84</xdr:row>
          <xdr:rowOff>219075</xdr:rowOff>
        </xdr:to>
        <xdr:sp macro="" textlink="">
          <xdr:nvSpPr>
            <xdr:cNvPr id="5081" name="Check Box 2009" hidden="1">
              <a:extLst>
                <a:ext uri="{63B3BB69-23CF-44E3-9099-C40C66FF867C}">
                  <a14:compatExt spid="_x0000_s5081"/>
                </a:ext>
                <a:ext uri="{FF2B5EF4-FFF2-40B4-BE49-F238E27FC236}">
                  <a16:creationId xmlns:a16="http://schemas.microsoft.com/office/drawing/2014/main" id="{00000000-0008-0000-0000-0000D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84</xdr:row>
          <xdr:rowOff>238125</xdr:rowOff>
        </xdr:from>
        <xdr:to>
          <xdr:col>22</xdr:col>
          <xdr:colOff>4533900</xdr:colOff>
          <xdr:row>84</xdr:row>
          <xdr:rowOff>428625</xdr:rowOff>
        </xdr:to>
        <xdr:sp macro="" textlink="">
          <xdr:nvSpPr>
            <xdr:cNvPr id="5082" name="Check Box 2010" hidden="1">
              <a:extLst>
                <a:ext uri="{63B3BB69-23CF-44E3-9099-C40C66FF867C}">
                  <a14:compatExt spid="_x0000_s5082"/>
                </a:ext>
                <a:ext uri="{FF2B5EF4-FFF2-40B4-BE49-F238E27FC236}">
                  <a16:creationId xmlns:a16="http://schemas.microsoft.com/office/drawing/2014/main" id="{00000000-0008-0000-0000-0000D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84</xdr:row>
          <xdr:rowOff>447675</xdr:rowOff>
        </xdr:from>
        <xdr:to>
          <xdr:col>22</xdr:col>
          <xdr:colOff>4533900</xdr:colOff>
          <xdr:row>84</xdr:row>
          <xdr:rowOff>647700</xdr:rowOff>
        </xdr:to>
        <xdr:sp macro="" textlink="">
          <xdr:nvSpPr>
            <xdr:cNvPr id="5083" name="Check Box 2011" hidden="1">
              <a:extLst>
                <a:ext uri="{63B3BB69-23CF-44E3-9099-C40C66FF867C}">
                  <a14:compatExt spid="_x0000_s5083"/>
                </a:ext>
                <a:ext uri="{FF2B5EF4-FFF2-40B4-BE49-F238E27FC236}">
                  <a16:creationId xmlns:a16="http://schemas.microsoft.com/office/drawing/2014/main" id="{00000000-0008-0000-0000-0000D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84</xdr:row>
          <xdr:rowOff>657225</xdr:rowOff>
        </xdr:from>
        <xdr:to>
          <xdr:col>22</xdr:col>
          <xdr:colOff>4533900</xdr:colOff>
          <xdr:row>84</xdr:row>
          <xdr:rowOff>847725</xdr:rowOff>
        </xdr:to>
        <xdr:sp macro="" textlink="">
          <xdr:nvSpPr>
            <xdr:cNvPr id="5084" name="Check Box 2012" hidden="1">
              <a:extLst>
                <a:ext uri="{63B3BB69-23CF-44E3-9099-C40C66FF867C}">
                  <a14:compatExt spid="_x0000_s5084"/>
                </a:ext>
                <a:ext uri="{FF2B5EF4-FFF2-40B4-BE49-F238E27FC236}">
                  <a16:creationId xmlns:a16="http://schemas.microsoft.com/office/drawing/2014/main" id="{00000000-0008-0000-0000-0000D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84</xdr:row>
          <xdr:rowOff>857250</xdr:rowOff>
        </xdr:from>
        <xdr:to>
          <xdr:col>22</xdr:col>
          <xdr:colOff>4533900</xdr:colOff>
          <xdr:row>84</xdr:row>
          <xdr:rowOff>1047750</xdr:rowOff>
        </xdr:to>
        <xdr:sp macro="" textlink="">
          <xdr:nvSpPr>
            <xdr:cNvPr id="5085" name="Check Box 2013" hidden="1">
              <a:extLst>
                <a:ext uri="{63B3BB69-23CF-44E3-9099-C40C66FF867C}">
                  <a14:compatExt spid="_x0000_s5085"/>
                </a:ext>
                <a:ext uri="{FF2B5EF4-FFF2-40B4-BE49-F238E27FC236}">
                  <a16:creationId xmlns:a16="http://schemas.microsoft.com/office/drawing/2014/main" id="{00000000-0008-0000-0000-0000D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84</xdr:row>
          <xdr:rowOff>28575</xdr:rowOff>
        </xdr:from>
        <xdr:to>
          <xdr:col>24</xdr:col>
          <xdr:colOff>4533900</xdr:colOff>
          <xdr:row>84</xdr:row>
          <xdr:rowOff>219075</xdr:rowOff>
        </xdr:to>
        <xdr:sp macro="" textlink="">
          <xdr:nvSpPr>
            <xdr:cNvPr id="5086" name="Check Box 2014" hidden="1">
              <a:extLst>
                <a:ext uri="{63B3BB69-23CF-44E3-9099-C40C66FF867C}">
                  <a14:compatExt spid="_x0000_s5086"/>
                </a:ext>
                <a:ext uri="{FF2B5EF4-FFF2-40B4-BE49-F238E27FC236}">
                  <a16:creationId xmlns:a16="http://schemas.microsoft.com/office/drawing/2014/main" id="{00000000-0008-0000-0000-0000D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85</xdr:row>
          <xdr:rowOff>57150</xdr:rowOff>
        </xdr:from>
        <xdr:to>
          <xdr:col>8</xdr:col>
          <xdr:colOff>752475</xdr:colOff>
          <xdr:row>85</xdr:row>
          <xdr:rowOff>1133475</xdr:rowOff>
        </xdr:to>
        <xdr:sp macro="" textlink="">
          <xdr:nvSpPr>
            <xdr:cNvPr id="5092" name="Check Box 2020" hidden="1">
              <a:extLst>
                <a:ext uri="{63B3BB69-23CF-44E3-9099-C40C66FF867C}">
                  <a14:compatExt spid="_x0000_s5092"/>
                </a:ext>
                <a:ext uri="{FF2B5EF4-FFF2-40B4-BE49-F238E27FC236}">
                  <a16:creationId xmlns:a16="http://schemas.microsoft.com/office/drawing/2014/main" id="{00000000-0008-0000-0000-0000E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85</xdr:row>
          <xdr:rowOff>57150</xdr:rowOff>
        </xdr:from>
        <xdr:to>
          <xdr:col>9</xdr:col>
          <xdr:colOff>752475</xdr:colOff>
          <xdr:row>85</xdr:row>
          <xdr:rowOff>1133475</xdr:rowOff>
        </xdr:to>
        <xdr:sp macro="" textlink="">
          <xdr:nvSpPr>
            <xdr:cNvPr id="5093" name="Check Box 2021" hidden="1">
              <a:extLst>
                <a:ext uri="{63B3BB69-23CF-44E3-9099-C40C66FF867C}">
                  <a14:compatExt spid="_x0000_s5093"/>
                </a:ext>
                <a:ext uri="{FF2B5EF4-FFF2-40B4-BE49-F238E27FC236}">
                  <a16:creationId xmlns:a16="http://schemas.microsoft.com/office/drawing/2014/main" id="{00000000-0008-0000-0000-0000E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85</xdr:row>
          <xdr:rowOff>57150</xdr:rowOff>
        </xdr:from>
        <xdr:to>
          <xdr:col>10</xdr:col>
          <xdr:colOff>847725</xdr:colOff>
          <xdr:row>85</xdr:row>
          <xdr:rowOff>1133475</xdr:rowOff>
        </xdr:to>
        <xdr:sp macro="" textlink="">
          <xdr:nvSpPr>
            <xdr:cNvPr id="5094" name="Check Box 2022" hidden="1">
              <a:extLst>
                <a:ext uri="{63B3BB69-23CF-44E3-9099-C40C66FF867C}">
                  <a14:compatExt spid="_x0000_s5094"/>
                </a:ext>
                <a:ext uri="{FF2B5EF4-FFF2-40B4-BE49-F238E27FC236}">
                  <a16:creationId xmlns:a16="http://schemas.microsoft.com/office/drawing/2014/main" id="{00000000-0008-0000-0000-0000E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85</xdr:row>
          <xdr:rowOff>57150</xdr:rowOff>
        </xdr:from>
        <xdr:to>
          <xdr:col>14</xdr:col>
          <xdr:colOff>752475</xdr:colOff>
          <xdr:row>85</xdr:row>
          <xdr:rowOff>1133475</xdr:rowOff>
        </xdr:to>
        <xdr:sp macro="" textlink="">
          <xdr:nvSpPr>
            <xdr:cNvPr id="5095" name="Check Box 2023" hidden="1">
              <a:extLst>
                <a:ext uri="{63B3BB69-23CF-44E3-9099-C40C66FF867C}">
                  <a14:compatExt spid="_x0000_s5095"/>
                </a:ext>
                <a:ext uri="{FF2B5EF4-FFF2-40B4-BE49-F238E27FC236}">
                  <a16:creationId xmlns:a16="http://schemas.microsoft.com/office/drawing/2014/main" id="{00000000-0008-0000-0000-0000E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85</xdr:row>
          <xdr:rowOff>28575</xdr:rowOff>
        </xdr:from>
        <xdr:to>
          <xdr:col>18</xdr:col>
          <xdr:colOff>4533900</xdr:colOff>
          <xdr:row>85</xdr:row>
          <xdr:rowOff>219075</xdr:rowOff>
        </xdr:to>
        <xdr:sp macro="" textlink="">
          <xdr:nvSpPr>
            <xdr:cNvPr id="5097" name="Check Box 2025" hidden="1">
              <a:extLst>
                <a:ext uri="{63B3BB69-23CF-44E3-9099-C40C66FF867C}">
                  <a14:compatExt spid="_x0000_s5097"/>
                </a:ext>
                <a:ext uri="{FF2B5EF4-FFF2-40B4-BE49-F238E27FC236}">
                  <a16:creationId xmlns:a16="http://schemas.microsoft.com/office/drawing/2014/main" id="{00000000-0008-0000-0000-0000E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85</xdr:row>
          <xdr:rowOff>257175</xdr:rowOff>
        </xdr:from>
        <xdr:to>
          <xdr:col>18</xdr:col>
          <xdr:colOff>4533900</xdr:colOff>
          <xdr:row>85</xdr:row>
          <xdr:rowOff>457200</xdr:rowOff>
        </xdr:to>
        <xdr:sp macro="" textlink="">
          <xdr:nvSpPr>
            <xdr:cNvPr id="5098" name="Check Box 2026" hidden="1">
              <a:extLst>
                <a:ext uri="{63B3BB69-23CF-44E3-9099-C40C66FF867C}">
                  <a14:compatExt spid="_x0000_s5098"/>
                </a:ext>
                <a:ext uri="{FF2B5EF4-FFF2-40B4-BE49-F238E27FC236}">
                  <a16:creationId xmlns:a16="http://schemas.microsoft.com/office/drawing/2014/main" id="{00000000-0008-0000-0000-0000E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85</xdr:row>
          <xdr:rowOff>476250</xdr:rowOff>
        </xdr:from>
        <xdr:to>
          <xdr:col>18</xdr:col>
          <xdr:colOff>4524375</xdr:colOff>
          <xdr:row>85</xdr:row>
          <xdr:rowOff>666750</xdr:rowOff>
        </xdr:to>
        <xdr:sp macro="" textlink="">
          <xdr:nvSpPr>
            <xdr:cNvPr id="5099" name="Check Box 2027" hidden="1">
              <a:extLst>
                <a:ext uri="{63B3BB69-23CF-44E3-9099-C40C66FF867C}">
                  <a14:compatExt spid="_x0000_s5099"/>
                </a:ext>
                <a:ext uri="{FF2B5EF4-FFF2-40B4-BE49-F238E27FC236}">
                  <a16:creationId xmlns:a16="http://schemas.microsoft.com/office/drawing/2014/main" id="{00000000-0008-0000-0000-0000E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85</xdr:row>
          <xdr:rowOff>28575</xdr:rowOff>
        </xdr:from>
        <xdr:to>
          <xdr:col>20</xdr:col>
          <xdr:colOff>4533900</xdr:colOff>
          <xdr:row>85</xdr:row>
          <xdr:rowOff>219075</xdr:rowOff>
        </xdr:to>
        <xdr:sp macro="" textlink="">
          <xdr:nvSpPr>
            <xdr:cNvPr id="5100" name="Check Box 2028" hidden="1">
              <a:extLst>
                <a:ext uri="{63B3BB69-23CF-44E3-9099-C40C66FF867C}">
                  <a14:compatExt spid="_x0000_s5100"/>
                </a:ext>
                <a:ext uri="{FF2B5EF4-FFF2-40B4-BE49-F238E27FC236}">
                  <a16:creationId xmlns:a16="http://schemas.microsoft.com/office/drawing/2014/main" id="{00000000-0008-0000-0000-0000E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85</xdr:row>
          <xdr:rowOff>247650</xdr:rowOff>
        </xdr:from>
        <xdr:to>
          <xdr:col>20</xdr:col>
          <xdr:colOff>4524375</xdr:colOff>
          <xdr:row>85</xdr:row>
          <xdr:rowOff>438150</xdr:rowOff>
        </xdr:to>
        <xdr:sp macro="" textlink="">
          <xdr:nvSpPr>
            <xdr:cNvPr id="5101" name="Check Box 2029" hidden="1">
              <a:extLst>
                <a:ext uri="{63B3BB69-23CF-44E3-9099-C40C66FF867C}">
                  <a14:compatExt spid="_x0000_s5101"/>
                </a:ext>
                <a:ext uri="{FF2B5EF4-FFF2-40B4-BE49-F238E27FC236}">
                  <a16:creationId xmlns:a16="http://schemas.microsoft.com/office/drawing/2014/main" id="{00000000-0008-0000-0000-0000E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85</xdr:row>
          <xdr:rowOff>466725</xdr:rowOff>
        </xdr:from>
        <xdr:to>
          <xdr:col>20</xdr:col>
          <xdr:colOff>4533900</xdr:colOff>
          <xdr:row>85</xdr:row>
          <xdr:rowOff>657225</xdr:rowOff>
        </xdr:to>
        <xdr:sp macro="" textlink="">
          <xdr:nvSpPr>
            <xdr:cNvPr id="5102" name="Check Box 2030" hidden="1">
              <a:extLst>
                <a:ext uri="{63B3BB69-23CF-44E3-9099-C40C66FF867C}">
                  <a14:compatExt spid="_x0000_s5102"/>
                </a:ext>
                <a:ext uri="{FF2B5EF4-FFF2-40B4-BE49-F238E27FC236}">
                  <a16:creationId xmlns:a16="http://schemas.microsoft.com/office/drawing/2014/main" id="{00000000-0008-0000-0000-0000E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85</xdr:row>
          <xdr:rowOff>685800</xdr:rowOff>
        </xdr:from>
        <xdr:to>
          <xdr:col>20</xdr:col>
          <xdr:colOff>4533900</xdr:colOff>
          <xdr:row>85</xdr:row>
          <xdr:rowOff>885825</xdr:rowOff>
        </xdr:to>
        <xdr:sp macro="" textlink="">
          <xdr:nvSpPr>
            <xdr:cNvPr id="5103" name="Check Box 2031" hidden="1">
              <a:extLst>
                <a:ext uri="{63B3BB69-23CF-44E3-9099-C40C66FF867C}">
                  <a14:compatExt spid="_x0000_s5103"/>
                </a:ext>
                <a:ext uri="{FF2B5EF4-FFF2-40B4-BE49-F238E27FC236}">
                  <a16:creationId xmlns:a16="http://schemas.microsoft.com/office/drawing/2014/main" id="{00000000-0008-0000-0000-0000E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85</xdr:row>
          <xdr:rowOff>904875</xdr:rowOff>
        </xdr:from>
        <xdr:to>
          <xdr:col>20</xdr:col>
          <xdr:colOff>4533900</xdr:colOff>
          <xdr:row>85</xdr:row>
          <xdr:rowOff>1095375</xdr:rowOff>
        </xdr:to>
        <xdr:sp macro="" textlink="">
          <xdr:nvSpPr>
            <xdr:cNvPr id="5104" name="Check Box 2032" hidden="1">
              <a:extLst>
                <a:ext uri="{63B3BB69-23CF-44E3-9099-C40C66FF867C}">
                  <a14:compatExt spid="_x0000_s5104"/>
                </a:ext>
                <a:ext uri="{FF2B5EF4-FFF2-40B4-BE49-F238E27FC236}">
                  <a16:creationId xmlns:a16="http://schemas.microsoft.com/office/drawing/2014/main" id="{00000000-0008-0000-0000-0000F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85</xdr:row>
          <xdr:rowOff>28575</xdr:rowOff>
        </xdr:from>
        <xdr:to>
          <xdr:col>22</xdr:col>
          <xdr:colOff>4533900</xdr:colOff>
          <xdr:row>85</xdr:row>
          <xdr:rowOff>219075</xdr:rowOff>
        </xdr:to>
        <xdr:sp macro="" textlink="">
          <xdr:nvSpPr>
            <xdr:cNvPr id="5105" name="Check Box 2033" hidden="1">
              <a:extLst>
                <a:ext uri="{63B3BB69-23CF-44E3-9099-C40C66FF867C}">
                  <a14:compatExt spid="_x0000_s5105"/>
                </a:ext>
                <a:ext uri="{FF2B5EF4-FFF2-40B4-BE49-F238E27FC236}">
                  <a16:creationId xmlns:a16="http://schemas.microsoft.com/office/drawing/2014/main" id="{00000000-0008-0000-0000-0000F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85</xdr:row>
          <xdr:rowOff>238125</xdr:rowOff>
        </xdr:from>
        <xdr:to>
          <xdr:col>22</xdr:col>
          <xdr:colOff>4533900</xdr:colOff>
          <xdr:row>85</xdr:row>
          <xdr:rowOff>428625</xdr:rowOff>
        </xdr:to>
        <xdr:sp macro="" textlink="">
          <xdr:nvSpPr>
            <xdr:cNvPr id="5106" name="Check Box 2034" hidden="1">
              <a:extLst>
                <a:ext uri="{63B3BB69-23CF-44E3-9099-C40C66FF867C}">
                  <a14:compatExt spid="_x0000_s5106"/>
                </a:ext>
                <a:ext uri="{FF2B5EF4-FFF2-40B4-BE49-F238E27FC236}">
                  <a16:creationId xmlns:a16="http://schemas.microsoft.com/office/drawing/2014/main" id="{00000000-0008-0000-0000-0000F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85</xdr:row>
          <xdr:rowOff>447675</xdr:rowOff>
        </xdr:from>
        <xdr:to>
          <xdr:col>22</xdr:col>
          <xdr:colOff>4533900</xdr:colOff>
          <xdr:row>85</xdr:row>
          <xdr:rowOff>647700</xdr:rowOff>
        </xdr:to>
        <xdr:sp macro="" textlink="">
          <xdr:nvSpPr>
            <xdr:cNvPr id="5107" name="Check Box 2035" hidden="1">
              <a:extLst>
                <a:ext uri="{63B3BB69-23CF-44E3-9099-C40C66FF867C}">
                  <a14:compatExt spid="_x0000_s5107"/>
                </a:ext>
                <a:ext uri="{FF2B5EF4-FFF2-40B4-BE49-F238E27FC236}">
                  <a16:creationId xmlns:a16="http://schemas.microsoft.com/office/drawing/2014/main" id="{00000000-0008-0000-0000-0000F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85</xdr:row>
          <xdr:rowOff>657225</xdr:rowOff>
        </xdr:from>
        <xdr:to>
          <xdr:col>22</xdr:col>
          <xdr:colOff>4533900</xdr:colOff>
          <xdr:row>85</xdr:row>
          <xdr:rowOff>847725</xdr:rowOff>
        </xdr:to>
        <xdr:sp macro="" textlink="">
          <xdr:nvSpPr>
            <xdr:cNvPr id="5108" name="Check Box 2036" hidden="1">
              <a:extLst>
                <a:ext uri="{63B3BB69-23CF-44E3-9099-C40C66FF867C}">
                  <a14:compatExt spid="_x0000_s5108"/>
                </a:ext>
                <a:ext uri="{FF2B5EF4-FFF2-40B4-BE49-F238E27FC236}">
                  <a16:creationId xmlns:a16="http://schemas.microsoft.com/office/drawing/2014/main" id="{00000000-0008-0000-0000-0000F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85</xdr:row>
          <xdr:rowOff>857250</xdr:rowOff>
        </xdr:from>
        <xdr:to>
          <xdr:col>22</xdr:col>
          <xdr:colOff>4533900</xdr:colOff>
          <xdr:row>85</xdr:row>
          <xdr:rowOff>1047750</xdr:rowOff>
        </xdr:to>
        <xdr:sp macro="" textlink="">
          <xdr:nvSpPr>
            <xdr:cNvPr id="5109" name="Check Box 2037" hidden="1">
              <a:extLst>
                <a:ext uri="{63B3BB69-23CF-44E3-9099-C40C66FF867C}">
                  <a14:compatExt spid="_x0000_s5109"/>
                </a:ext>
                <a:ext uri="{FF2B5EF4-FFF2-40B4-BE49-F238E27FC236}">
                  <a16:creationId xmlns:a16="http://schemas.microsoft.com/office/drawing/2014/main" id="{00000000-0008-0000-0000-0000F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85</xdr:row>
          <xdr:rowOff>28575</xdr:rowOff>
        </xdr:from>
        <xdr:to>
          <xdr:col>24</xdr:col>
          <xdr:colOff>4533900</xdr:colOff>
          <xdr:row>85</xdr:row>
          <xdr:rowOff>219075</xdr:rowOff>
        </xdr:to>
        <xdr:sp macro="" textlink="">
          <xdr:nvSpPr>
            <xdr:cNvPr id="5110" name="Check Box 2038" hidden="1">
              <a:extLst>
                <a:ext uri="{63B3BB69-23CF-44E3-9099-C40C66FF867C}">
                  <a14:compatExt spid="_x0000_s5110"/>
                </a:ext>
                <a:ext uri="{FF2B5EF4-FFF2-40B4-BE49-F238E27FC236}">
                  <a16:creationId xmlns:a16="http://schemas.microsoft.com/office/drawing/2014/main" id="{00000000-0008-0000-0000-0000F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86</xdr:row>
          <xdr:rowOff>57150</xdr:rowOff>
        </xdr:from>
        <xdr:to>
          <xdr:col>8</xdr:col>
          <xdr:colOff>752475</xdr:colOff>
          <xdr:row>86</xdr:row>
          <xdr:rowOff>1133475</xdr:rowOff>
        </xdr:to>
        <xdr:sp macro="" textlink="">
          <xdr:nvSpPr>
            <xdr:cNvPr id="5116" name="Check Box 2044" hidden="1">
              <a:extLst>
                <a:ext uri="{63B3BB69-23CF-44E3-9099-C40C66FF867C}">
                  <a14:compatExt spid="_x0000_s5116"/>
                </a:ext>
                <a:ext uri="{FF2B5EF4-FFF2-40B4-BE49-F238E27FC236}">
                  <a16:creationId xmlns:a16="http://schemas.microsoft.com/office/drawing/2014/main" id="{00000000-0008-0000-0000-0000F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86</xdr:row>
          <xdr:rowOff>57150</xdr:rowOff>
        </xdr:from>
        <xdr:to>
          <xdr:col>9</xdr:col>
          <xdr:colOff>752475</xdr:colOff>
          <xdr:row>86</xdr:row>
          <xdr:rowOff>1133475</xdr:rowOff>
        </xdr:to>
        <xdr:sp macro="" textlink="">
          <xdr:nvSpPr>
            <xdr:cNvPr id="5117" name="Check Box 2045" hidden="1">
              <a:extLst>
                <a:ext uri="{63B3BB69-23CF-44E3-9099-C40C66FF867C}">
                  <a14:compatExt spid="_x0000_s5117"/>
                </a:ext>
                <a:ext uri="{FF2B5EF4-FFF2-40B4-BE49-F238E27FC236}">
                  <a16:creationId xmlns:a16="http://schemas.microsoft.com/office/drawing/2014/main" id="{00000000-0008-0000-0000-0000F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86</xdr:row>
          <xdr:rowOff>57150</xdr:rowOff>
        </xdr:from>
        <xdr:to>
          <xdr:col>10</xdr:col>
          <xdr:colOff>847725</xdr:colOff>
          <xdr:row>86</xdr:row>
          <xdr:rowOff>1133475</xdr:rowOff>
        </xdr:to>
        <xdr:sp macro="" textlink="">
          <xdr:nvSpPr>
            <xdr:cNvPr id="5118" name="Check Box 2046" hidden="1">
              <a:extLst>
                <a:ext uri="{63B3BB69-23CF-44E3-9099-C40C66FF867C}">
                  <a14:compatExt spid="_x0000_s5118"/>
                </a:ext>
                <a:ext uri="{FF2B5EF4-FFF2-40B4-BE49-F238E27FC236}">
                  <a16:creationId xmlns:a16="http://schemas.microsoft.com/office/drawing/2014/main" id="{00000000-0008-0000-0000-0000F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86</xdr:row>
          <xdr:rowOff>57150</xdr:rowOff>
        </xdr:from>
        <xdr:to>
          <xdr:col>14</xdr:col>
          <xdr:colOff>752475</xdr:colOff>
          <xdr:row>86</xdr:row>
          <xdr:rowOff>1133475</xdr:rowOff>
        </xdr:to>
        <xdr:sp macro="" textlink="">
          <xdr:nvSpPr>
            <xdr:cNvPr id="5119" name="Check Box 2047" hidden="1">
              <a:extLst>
                <a:ext uri="{63B3BB69-23CF-44E3-9099-C40C66FF867C}">
                  <a14:compatExt spid="_x0000_s5119"/>
                </a:ext>
                <a:ext uri="{FF2B5EF4-FFF2-40B4-BE49-F238E27FC236}">
                  <a16:creationId xmlns:a16="http://schemas.microsoft.com/office/drawing/2014/main" id="{00000000-0008-0000-0000-0000F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86</xdr:row>
          <xdr:rowOff>28575</xdr:rowOff>
        </xdr:from>
        <xdr:to>
          <xdr:col>18</xdr:col>
          <xdr:colOff>4533900</xdr:colOff>
          <xdr:row>86</xdr:row>
          <xdr:rowOff>219075</xdr:rowOff>
        </xdr:to>
        <xdr:sp macro="" textlink="">
          <xdr:nvSpPr>
            <xdr:cNvPr id="5121" name="Check Box 2049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86</xdr:row>
          <xdr:rowOff>257175</xdr:rowOff>
        </xdr:from>
        <xdr:to>
          <xdr:col>18</xdr:col>
          <xdr:colOff>4533900</xdr:colOff>
          <xdr:row>86</xdr:row>
          <xdr:rowOff>457200</xdr:rowOff>
        </xdr:to>
        <xdr:sp macro="" textlink="">
          <xdr:nvSpPr>
            <xdr:cNvPr id="5122" name="Check Box 2050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86</xdr:row>
          <xdr:rowOff>476250</xdr:rowOff>
        </xdr:from>
        <xdr:to>
          <xdr:col>18</xdr:col>
          <xdr:colOff>4524375</xdr:colOff>
          <xdr:row>86</xdr:row>
          <xdr:rowOff>666750</xdr:rowOff>
        </xdr:to>
        <xdr:sp macro="" textlink="">
          <xdr:nvSpPr>
            <xdr:cNvPr id="5123" name="Check Box 2051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86</xdr:row>
          <xdr:rowOff>28575</xdr:rowOff>
        </xdr:from>
        <xdr:to>
          <xdr:col>20</xdr:col>
          <xdr:colOff>4533900</xdr:colOff>
          <xdr:row>86</xdr:row>
          <xdr:rowOff>219075</xdr:rowOff>
        </xdr:to>
        <xdr:sp macro="" textlink="">
          <xdr:nvSpPr>
            <xdr:cNvPr id="5124" name="Check Box 2052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86</xdr:row>
          <xdr:rowOff>247650</xdr:rowOff>
        </xdr:from>
        <xdr:to>
          <xdr:col>20</xdr:col>
          <xdr:colOff>4524375</xdr:colOff>
          <xdr:row>86</xdr:row>
          <xdr:rowOff>438150</xdr:rowOff>
        </xdr:to>
        <xdr:sp macro="" textlink="">
          <xdr:nvSpPr>
            <xdr:cNvPr id="5125" name="Check Box 2053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86</xdr:row>
          <xdr:rowOff>466725</xdr:rowOff>
        </xdr:from>
        <xdr:to>
          <xdr:col>20</xdr:col>
          <xdr:colOff>4533900</xdr:colOff>
          <xdr:row>86</xdr:row>
          <xdr:rowOff>657225</xdr:rowOff>
        </xdr:to>
        <xdr:sp macro="" textlink="">
          <xdr:nvSpPr>
            <xdr:cNvPr id="5126" name="Check Box 2054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86</xdr:row>
          <xdr:rowOff>685800</xdr:rowOff>
        </xdr:from>
        <xdr:to>
          <xdr:col>20</xdr:col>
          <xdr:colOff>4533900</xdr:colOff>
          <xdr:row>86</xdr:row>
          <xdr:rowOff>885825</xdr:rowOff>
        </xdr:to>
        <xdr:sp macro="" textlink="">
          <xdr:nvSpPr>
            <xdr:cNvPr id="5127" name="Check Box 2055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86</xdr:row>
          <xdr:rowOff>904875</xdr:rowOff>
        </xdr:from>
        <xdr:to>
          <xdr:col>20</xdr:col>
          <xdr:colOff>4533900</xdr:colOff>
          <xdr:row>86</xdr:row>
          <xdr:rowOff>1095375</xdr:rowOff>
        </xdr:to>
        <xdr:sp macro="" textlink="">
          <xdr:nvSpPr>
            <xdr:cNvPr id="5128" name="Check Box 2056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86</xdr:row>
          <xdr:rowOff>28575</xdr:rowOff>
        </xdr:from>
        <xdr:to>
          <xdr:col>22</xdr:col>
          <xdr:colOff>4533900</xdr:colOff>
          <xdr:row>86</xdr:row>
          <xdr:rowOff>219075</xdr:rowOff>
        </xdr:to>
        <xdr:sp macro="" textlink="">
          <xdr:nvSpPr>
            <xdr:cNvPr id="5129" name="Check Box 2057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86</xdr:row>
          <xdr:rowOff>238125</xdr:rowOff>
        </xdr:from>
        <xdr:to>
          <xdr:col>22</xdr:col>
          <xdr:colOff>4533900</xdr:colOff>
          <xdr:row>86</xdr:row>
          <xdr:rowOff>428625</xdr:rowOff>
        </xdr:to>
        <xdr:sp macro="" textlink="">
          <xdr:nvSpPr>
            <xdr:cNvPr id="5130" name="Check Box 2058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86</xdr:row>
          <xdr:rowOff>447675</xdr:rowOff>
        </xdr:from>
        <xdr:to>
          <xdr:col>22</xdr:col>
          <xdr:colOff>4533900</xdr:colOff>
          <xdr:row>86</xdr:row>
          <xdr:rowOff>647700</xdr:rowOff>
        </xdr:to>
        <xdr:sp macro="" textlink="">
          <xdr:nvSpPr>
            <xdr:cNvPr id="5131" name="Check Box 2059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86</xdr:row>
          <xdr:rowOff>657225</xdr:rowOff>
        </xdr:from>
        <xdr:to>
          <xdr:col>22</xdr:col>
          <xdr:colOff>4533900</xdr:colOff>
          <xdr:row>86</xdr:row>
          <xdr:rowOff>847725</xdr:rowOff>
        </xdr:to>
        <xdr:sp macro="" textlink="">
          <xdr:nvSpPr>
            <xdr:cNvPr id="5132" name="Check Box 2060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86</xdr:row>
          <xdr:rowOff>857250</xdr:rowOff>
        </xdr:from>
        <xdr:to>
          <xdr:col>22</xdr:col>
          <xdr:colOff>4533900</xdr:colOff>
          <xdr:row>86</xdr:row>
          <xdr:rowOff>1047750</xdr:rowOff>
        </xdr:to>
        <xdr:sp macro="" textlink="">
          <xdr:nvSpPr>
            <xdr:cNvPr id="5133" name="Check Box 2061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86</xdr:row>
          <xdr:rowOff>28575</xdr:rowOff>
        </xdr:from>
        <xdr:to>
          <xdr:col>24</xdr:col>
          <xdr:colOff>4533900</xdr:colOff>
          <xdr:row>86</xdr:row>
          <xdr:rowOff>219075</xdr:rowOff>
        </xdr:to>
        <xdr:sp macro="" textlink="">
          <xdr:nvSpPr>
            <xdr:cNvPr id="5134" name="Check Box 2062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87</xdr:row>
          <xdr:rowOff>57150</xdr:rowOff>
        </xdr:from>
        <xdr:to>
          <xdr:col>8</xdr:col>
          <xdr:colOff>752475</xdr:colOff>
          <xdr:row>87</xdr:row>
          <xdr:rowOff>1133475</xdr:rowOff>
        </xdr:to>
        <xdr:sp macro="" textlink="">
          <xdr:nvSpPr>
            <xdr:cNvPr id="5140" name="Check Box 2068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87</xdr:row>
          <xdr:rowOff>57150</xdr:rowOff>
        </xdr:from>
        <xdr:to>
          <xdr:col>9</xdr:col>
          <xdr:colOff>752475</xdr:colOff>
          <xdr:row>87</xdr:row>
          <xdr:rowOff>1133475</xdr:rowOff>
        </xdr:to>
        <xdr:sp macro="" textlink="">
          <xdr:nvSpPr>
            <xdr:cNvPr id="5141" name="Check Box 2069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87</xdr:row>
          <xdr:rowOff>57150</xdr:rowOff>
        </xdr:from>
        <xdr:to>
          <xdr:col>10</xdr:col>
          <xdr:colOff>847725</xdr:colOff>
          <xdr:row>87</xdr:row>
          <xdr:rowOff>1133475</xdr:rowOff>
        </xdr:to>
        <xdr:sp macro="" textlink="">
          <xdr:nvSpPr>
            <xdr:cNvPr id="5142" name="Check Box 2070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87</xdr:row>
          <xdr:rowOff>57150</xdr:rowOff>
        </xdr:from>
        <xdr:to>
          <xdr:col>14</xdr:col>
          <xdr:colOff>752475</xdr:colOff>
          <xdr:row>87</xdr:row>
          <xdr:rowOff>1133475</xdr:rowOff>
        </xdr:to>
        <xdr:sp macro="" textlink="">
          <xdr:nvSpPr>
            <xdr:cNvPr id="5143" name="Check Box 2071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87</xdr:row>
          <xdr:rowOff>28575</xdr:rowOff>
        </xdr:from>
        <xdr:to>
          <xdr:col>18</xdr:col>
          <xdr:colOff>4533900</xdr:colOff>
          <xdr:row>87</xdr:row>
          <xdr:rowOff>219075</xdr:rowOff>
        </xdr:to>
        <xdr:sp macro="" textlink="">
          <xdr:nvSpPr>
            <xdr:cNvPr id="5145" name="Check Box 2073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87</xdr:row>
          <xdr:rowOff>257175</xdr:rowOff>
        </xdr:from>
        <xdr:to>
          <xdr:col>18</xdr:col>
          <xdr:colOff>4533900</xdr:colOff>
          <xdr:row>87</xdr:row>
          <xdr:rowOff>457200</xdr:rowOff>
        </xdr:to>
        <xdr:sp macro="" textlink="">
          <xdr:nvSpPr>
            <xdr:cNvPr id="5146" name="Check Box 2074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87</xdr:row>
          <xdr:rowOff>476250</xdr:rowOff>
        </xdr:from>
        <xdr:to>
          <xdr:col>18</xdr:col>
          <xdr:colOff>4524375</xdr:colOff>
          <xdr:row>87</xdr:row>
          <xdr:rowOff>666750</xdr:rowOff>
        </xdr:to>
        <xdr:sp macro="" textlink="">
          <xdr:nvSpPr>
            <xdr:cNvPr id="5147" name="Check Box 2075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87</xdr:row>
          <xdr:rowOff>28575</xdr:rowOff>
        </xdr:from>
        <xdr:to>
          <xdr:col>20</xdr:col>
          <xdr:colOff>4533900</xdr:colOff>
          <xdr:row>87</xdr:row>
          <xdr:rowOff>219075</xdr:rowOff>
        </xdr:to>
        <xdr:sp macro="" textlink="">
          <xdr:nvSpPr>
            <xdr:cNvPr id="5148" name="Check Box 2076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87</xdr:row>
          <xdr:rowOff>247650</xdr:rowOff>
        </xdr:from>
        <xdr:to>
          <xdr:col>20</xdr:col>
          <xdr:colOff>4524375</xdr:colOff>
          <xdr:row>87</xdr:row>
          <xdr:rowOff>438150</xdr:rowOff>
        </xdr:to>
        <xdr:sp macro="" textlink="">
          <xdr:nvSpPr>
            <xdr:cNvPr id="5149" name="Check Box 2077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87</xdr:row>
          <xdr:rowOff>466725</xdr:rowOff>
        </xdr:from>
        <xdr:to>
          <xdr:col>20</xdr:col>
          <xdr:colOff>4533900</xdr:colOff>
          <xdr:row>87</xdr:row>
          <xdr:rowOff>657225</xdr:rowOff>
        </xdr:to>
        <xdr:sp macro="" textlink="">
          <xdr:nvSpPr>
            <xdr:cNvPr id="5150" name="Check Box 2078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87</xdr:row>
          <xdr:rowOff>685800</xdr:rowOff>
        </xdr:from>
        <xdr:to>
          <xdr:col>20</xdr:col>
          <xdr:colOff>4533900</xdr:colOff>
          <xdr:row>87</xdr:row>
          <xdr:rowOff>885825</xdr:rowOff>
        </xdr:to>
        <xdr:sp macro="" textlink="">
          <xdr:nvSpPr>
            <xdr:cNvPr id="5151" name="Check Box 2079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87</xdr:row>
          <xdr:rowOff>904875</xdr:rowOff>
        </xdr:from>
        <xdr:to>
          <xdr:col>20</xdr:col>
          <xdr:colOff>4533900</xdr:colOff>
          <xdr:row>87</xdr:row>
          <xdr:rowOff>1095375</xdr:rowOff>
        </xdr:to>
        <xdr:sp macro="" textlink="">
          <xdr:nvSpPr>
            <xdr:cNvPr id="5152" name="Check Box 2080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87</xdr:row>
          <xdr:rowOff>28575</xdr:rowOff>
        </xdr:from>
        <xdr:to>
          <xdr:col>22</xdr:col>
          <xdr:colOff>4533900</xdr:colOff>
          <xdr:row>87</xdr:row>
          <xdr:rowOff>219075</xdr:rowOff>
        </xdr:to>
        <xdr:sp macro="" textlink="">
          <xdr:nvSpPr>
            <xdr:cNvPr id="5153" name="Check Box 2081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87</xdr:row>
          <xdr:rowOff>238125</xdr:rowOff>
        </xdr:from>
        <xdr:to>
          <xdr:col>22</xdr:col>
          <xdr:colOff>4533900</xdr:colOff>
          <xdr:row>87</xdr:row>
          <xdr:rowOff>428625</xdr:rowOff>
        </xdr:to>
        <xdr:sp macro="" textlink="">
          <xdr:nvSpPr>
            <xdr:cNvPr id="5154" name="Check Box 2082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87</xdr:row>
          <xdr:rowOff>447675</xdr:rowOff>
        </xdr:from>
        <xdr:to>
          <xdr:col>22</xdr:col>
          <xdr:colOff>4533900</xdr:colOff>
          <xdr:row>87</xdr:row>
          <xdr:rowOff>647700</xdr:rowOff>
        </xdr:to>
        <xdr:sp macro="" textlink="">
          <xdr:nvSpPr>
            <xdr:cNvPr id="5155" name="Check Box 2083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87</xdr:row>
          <xdr:rowOff>657225</xdr:rowOff>
        </xdr:from>
        <xdr:to>
          <xdr:col>22</xdr:col>
          <xdr:colOff>4533900</xdr:colOff>
          <xdr:row>87</xdr:row>
          <xdr:rowOff>847725</xdr:rowOff>
        </xdr:to>
        <xdr:sp macro="" textlink="">
          <xdr:nvSpPr>
            <xdr:cNvPr id="5156" name="Check Box 2084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87</xdr:row>
          <xdr:rowOff>857250</xdr:rowOff>
        </xdr:from>
        <xdr:to>
          <xdr:col>22</xdr:col>
          <xdr:colOff>4533900</xdr:colOff>
          <xdr:row>87</xdr:row>
          <xdr:rowOff>1047750</xdr:rowOff>
        </xdr:to>
        <xdr:sp macro="" textlink="">
          <xdr:nvSpPr>
            <xdr:cNvPr id="5157" name="Check Box 2085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87</xdr:row>
          <xdr:rowOff>28575</xdr:rowOff>
        </xdr:from>
        <xdr:to>
          <xdr:col>24</xdr:col>
          <xdr:colOff>4533900</xdr:colOff>
          <xdr:row>87</xdr:row>
          <xdr:rowOff>219075</xdr:rowOff>
        </xdr:to>
        <xdr:sp macro="" textlink="">
          <xdr:nvSpPr>
            <xdr:cNvPr id="5158" name="Check Box 2086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88</xdr:row>
          <xdr:rowOff>57150</xdr:rowOff>
        </xdr:from>
        <xdr:to>
          <xdr:col>8</xdr:col>
          <xdr:colOff>752475</xdr:colOff>
          <xdr:row>88</xdr:row>
          <xdr:rowOff>1133475</xdr:rowOff>
        </xdr:to>
        <xdr:sp macro="" textlink="">
          <xdr:nvSpPr>
            <xdr:cNvPr id="5164" name="Check Box 2092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88</xdr:row>
          <xdr:rowOff>57150</xdr:rowOff>
        </xdr:from>
        <xdr:to>
          <xdr:col>9</xdr:col>
          <xdr:colOff>752475</xdr:colOff>
          <xdr:row>88</xdr:row>
          <xdr:rowOff>1133475</xdr:rowOff>
        </xdr:to>
        <xdr:sp macro="" textlink="">
          <xdr:nvSpPr>
            <xdr:cNvPr id="5165" name="Check Box 2093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88</xdr:row>
          <xdr:rowOff>57150</xdr:rowOff>
        </xdr:from>
        <xdr:to>
          <xdr:col>10</xdr:col>
          <xdr:colOff>847725</xdr:colOff>
          <xdr:row>88</xdr:row>
          <xdr:rowOff>1133475</xdr:rowOff>
        </xdr:to>
        <xdr:sp macro="" textlink="">
          <xdr:nvSpPr>
            <xdr:cNvPr id="5166" name="Check Box 2094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88</xdr:row>
          <xdr:rowOff>57150</xdr:rowOff>
        </xdr:from>
        <xdr:to>
          <xdr:col>14</xdr:col>
          <xdr:colOff>752475</xdr:colOff>
          <xdr:row>88</xdr:row>
          <xdr:rowOff>1133475</xdr:rowOff>
        </xdr:to>
        <xdr:sp macro="" textlink="">
          <xdr:nvSpPr>
            <xdr:cNvPr id="5167" name="Check Box 2095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88</xdr:row>
          <xdr:rowOff>28575</xdr:rowOff>
        </xdr:from>
        <xdr:to>
          <xdr:col>18</xdr:col>
          <xdr:colOff>4533900</xdr:colOff>
          <xdr:row>88</xdr:row>
          <xdr:rowOff>219075</xdr:rowOff>
        </xdr:to>
        <xdr:sp macro="" textlink="">
          <xdr:nvSpPr>
            <xdr:cNvPr id="5169" name="Check Box 2097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88</xdr:row>
          <xdr:rowOff>257175</xdr:rowOff>
        </xdr:from>
        <xdr:to>
          <xdr:col>18</xdr:col>
          <xdr:colOff>4533900</xdr:colOff>
          <xdr:row>88</xdr:row>
          <xdr:rowOff>457200</xdr:rowOff>
        </xdr:to>
        <xdr:sp macro="" textlink="">
          <xdr:nvSpPr>
            <xdr:cNvPr id="5170" name="Check Box 2098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88</xdr:row>
          <xdr:rowOff>476250</xdr:rowOff>
        </xdr:from>
        <xdr:to>
          <xdr:col>18</xdr:col>
          <xdr:colOff>4524375</xdr:colOff>
          <xdr:row>88</xdr:row>
          <xdr:rowOff>666750</xdr:rowOff>
        </xdr:to>
        <xdr:sp macro="" textlink="">
          <xdr:nvSpPr>
            <xdr:cNvPr id="5171" name="Check Box 2099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88</xdr:row>
          <xdr:rowOff>28575</xdr:rowOff>
        </xdr:from>
        <xdr:to>
          <xdr:col>20</xdr:col>
          <xdr:colOff>4533900</xdr:colOff>
          <xdr:row>88</xdr:row>
          <xdr:rowOff>219075</xdr:rowOff>
        </xdr:to>
        <xdr:sp macro="" textlink="">
          <xdr:nvSpPr>
            <xdr:cNvPr id="5172" name="Check Box 2100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88</xdr:row>
          <xdr:rowOff>247650</xdr:rowOff>
        </xdr:from>
        <xdr:to>
          <xdr:col>20</xdr:col>
          <xdr:colOff>4524375</xdr:colOff>
          <xdr:row>88</xdr:row>
          <xdr:rowOff>438150</xdr:rowOff>
        </xdr:to>
        <xdr:sp macro="" textlink="">
          <xdr:nvSpPr>
            <xdr:cNvPr id="5173" name="Check Box 2101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88</xdr:row>
          <xdr:rowOff>466725</xdr:rowOff>
        </xdr:from>
        <xdr:to>
          <xdr:col>20</xdr:col>
          <xdr:colOff>4533900</xdr:colOff>
          <xdr:row>88</xdr:row>
          <xdr:rowOff>657225</xdr:rowOff>
        </xdr:to>
        <xdr:sp macro="" textlink="">
          <xdr:nvSpPr>
            <xdr:cNvPr id="5174" name="Check Box 2102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88</xdr:row>
          <xdr:rowOff>685800</xdr:rowOff>
        </xdr:from>
        <xdr:to>
          <xdr:col>20</xdr:col>
          <xdr:colOff>4533900</xdr:colOff>
          <xdr:row>88</xdr:row>
          <xdr:rowOff>885825</xdr:rowOff>
        </xdr:to>
        <xdr:sp macro="" textlink="">
          <xdr:nvSpPr>
            <xdr:cNvPr id="5175" name="Check Box 2103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88</xdr:row>
          <xdr:rowOff>904875</xdr:rowOff>
        </xdr:from>
        <xdr:to>
          <xdr:col>20</xdr:col>
          <xdr:colOff>4533900</xdr:colOff>
          <xdr:row>88</xdr:row>
          <xdr:rowOff>1095375</xdr:rowOff>
        </xdr:to>
        <xdr:sp macro="" textlink="">
          <xdr:nvSpPr>
            <xdr:cNvPr id="5176" name="Check Box 2104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88</xdr:row>
          <xdr:rowOff>28575</xdr:rowOff>
        </xdr:from>
        <xdr:to>
          <xdr:col>22</xdr:col>
          <xdr:colOff>4533900</xdr:colOff>
          <xdr:row>88</xdr:row>
          <xdr:rowOff>219075</xdr:rowOff>
        </xdr:to>
        <xdr:sp macro="" textlink="">
          <xdr:nvSpPr>
            <xdr:cNvPr id="5177" name="Check Box 2105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88</xdr:row>
          <xdr:rowOff>238125</xdr:rowOff>
        </xdr:from>
        <xdr:to>
          <xdr:col>22</xdr:col>
          <xdr:colOff>4533900</xdr:colOff>
          <xdr:row>88</xdr:row>
          <xdr:rowOff>428625</xdr:rowOff>
        </xdr:to>
        <xdr:sp macro="" textlink="">
          <xdr:nvSpPr>
            <xdr:cNvPr id="5178" name="Check Box 2106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88</xdr:row>
          <xdr:rowOff>447675</xdr:rowOff>
        </xdr:from>
        <xdr:to>
          <xdr:col>22</xdr:col>
          <xdr:colOff>4533900</xdr:colOff>
          <xdr:row>88</xdr:row>
          <xdr:rowOff>647700</xdr:rowOff>
        </xdr:to>
        <xdr:sp macro="" textlink="">
          <xdr:nvSpPr>
            <xdr:cNvPr id="5179" name="Check Box 2107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88</xdr:row>
          <xdr:rowOff>657225</xdr:rowOff>
        </xdr:from>
        <xdr:to>
          <xdr:col>22</xdr:col>
          <xdr:colOff>4533900</xdr:colOff>
          <xdr:row>88</xdr:row>
          <xdr:rowOff>847725</xdr:rowOff>
        </xdr:to>
        <xdr:sp macro="" textlink="">
          <xdr:nvSpPr>
            <xdr:cNvPr id="5180" name="Check Box 2108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88</xdr:row>
          <xdr:rowOff>857250</xdr:rowOff>
        </xdr:from>
        <xdr:to>
          <xdr:col>22</xdr:col>
          <xdr:colOff>4533900</xdr:colOff>
          <xdr:row>88</xdr:row>
          <xdr:rowOff>1047750</xdr:rowOff>
        </xdr:to>
        <xdr:sp macro="" textlink="">
          <xdr:nvSpPr>
            <xdr:cNvPr id="5181" name="Check Box 2109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88</xdr:row>
          <xdr:rowOff>28575</xdr:rowOff>
        </xdr:from>
        <xdr:to>
          <xdr:col>24</xdr:col>
          <xdr:colOff>4533900</xdr:colOff>
          <xdr:row>88</xdr:row>
          <xdr:rowOff>219075</xdr:rowOff>
        </xdr:to>
        <xdr:sp macro="" textlink="">
          <xdr:nvSpPr>
            <xdr:cNvPr id="5182" name="Check Box 2110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89</xdr:row>
          <xdr:rowOff>57150</xdr:rowOff>
        </xdr:from>
        <xdr:to>
          <xdr:col>8</xdr:col>
          <xdr:colOff>752475</xdr:colOff>
          <xdr:row>89</xdr:row>
          <xdr:rowOff>1133475</xdr:rowOff>
        </xdr:to>
        <xdr:sp macro="" textlink="">
          <xdr:nvSpPr>
            <xdr:cNvPr id="5188" name="Check Box 2116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89</xdr:row>
          <xdr:rowOff>57150</xdr:rowOff>
        </xdr:from>
        <xdr:to>
          <xdr:col>9</xdr:col>
          <xdr:colOff>752475</xdr:colOff>
          <xdr:row>89</xdr:row>
          <xdr:rowOff>1133475</xdr:rowOff>
        </xdr:to>
        <xdr:sp macro="" textlink="">
          <xdr:nvSpPr>
            <xdr:cNvPr id="5189" name="Check Box 2117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89</xdr:row>
          <xdr:rowOff>57150</xdr:rowOff>
        </xdr:from>
        <xdr:to>
          <xdr:col>10</xdr:col>
          <xdr:colOff>847725</xdr:colOff>
          <xdr:row>89</xdr:row>
          <xdr:rowOff>1133475</xdr:rowOff>
        </xdr:to>
        <xdr:sp macro="" textlink="">
          <xdr:nvSpPr>
            <xdr:cNvPr id="5190" name="Check Box 2118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89</xdr:row>
          <xdr:rowOff>57150</xdr:rowOff>
        </xdr:from>
        <xdr:to>
          <xdr:col>14</xdr:col>
          <xdr:colOff>752475</xdr:colOff>
          <xdr:row>89</xdr:row>
          <xdr:rowOff>1133475</xdr:rowOff>
        </xdr:to>
        <xdr:sp macro="" textlink="">
          <xdr:nvSpPr>
            <xdr:cNvPr id="5191" name="Check Box 2119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89</xdr:row>
          <xdr:rowOff>28575</xdr:rowOff>
        </xdr:from>
        <xdr:to>
          <xdr:col>18</xdr:col>
          <xdr:colOff>4533900</xdr:colOff>
          <xdr:row>89</xdr:row>
          <xdr:rowOff>219075</xdr:rowOff>
        </xdr:to>
        <xdr:sp macro="" textlink="">
          <xdr:nvSpPr>
            <xdr:cNvPr id="5193" name="Check Box 2121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89</xdr:row>
          <xdr:rowOff>257175</xdr:rowOff>
        </xdr:from>
        <xdr:to>
          <xdr:col>18</xdr:col>
          <xdr:colOff>4533900</xdr:colOff>
          <xdr:row>89</xdr:row>
          <xdr:rowOff>457200</xdr:rowOff>
        </xdr:to>
        <xdr:sp macro="" textlink="">
          <xdr:nvSpPr>
            <xdr:cNvPr id="5194" name="Check Box 2122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89</xdr:row>
          <xdr:rowOff>476250</xdr:rowOff>
        </xdr:from>
        <xdr:to>
          <xdr:col>18</xdr:col>
          <xdr:colOff>4524375</xdr:colOff>
          <xdr:row>89</xdr:row>
          <xdr:rowOff>666750</xdr:rowOff>
        </xdr:to>
        <xdr:sp macro="" textlink="">
          <xdr:nvSpPr>
            <xdr:cNvPr id="5195" name="Check Box 212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89</xdr:row>
          <xdr:rowOff>28575</xdr:rowOff>
        </xdr:from>
        <xdr:to>
          <xdr:col>20</xdr:col>
          <xdr:colOff>4533900</xdr:colOff>
          <xdr:row>89</xdr:row>
          <xdr:rowOff>219075</xdr:rowOff>
        </xdr:to>
        <xdr:sp macro="" textlink="">
          <xdr:nvSpPr>
            <xdr:cNvPr id="5196" name="Check Box 2124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89</xdr:row>
          <xdr:rowOff>247650</xdr:rowOff>
        </xdr:from>
        <xdr:to>
          <xdr:col>20</xdr:col>
          <xdr:colOff>4524375</xdr:colOff>
          <xdr:row>89</xdr:row>
          <xdr:rowOff>438150</xdr:rowOff>
        </xdr:to>
        <xdr:sp macro="" textlink="">
          <xdr:nvSpPr>
            <xdr:cNvPr id="5197" name="Check Box 2125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89</xdr:row>
          <xdr:rowOff>466725</xdr:rowOff>
        </xdr:from>
        <xdr:to>
          <xdr:col>20</xdr:col>
          <xdr:colOff>4533900</xdr:colOff>
          <xdr:row>89</xdr:row>
          <xdr:rowOff>657225</xdr:rowOff>
        </xdr:to>
        <xdr:sp macro="" textlink="">
          <xdr:nvSpPr>
            <xdr:cNvPr id="5198" name="Check Box 2126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89</xdr:row>
          <xdr:rowOff>685800</xdr:rowOff>
        </xdr:from>
        <xdr:to>
          <xdr:col>20</xdr:col>
          <xdr:colOff>4533900</xdr:colOff>
          <xdr:row>89</xdr:row>
          <xdr:rowOff>885825</xdr:rowOff>
        </xdr:to>
        <xdr:sp macro="" textlink="">
          <xdr:nvSpPr>
            <xdr:cNvPr id="5199" name="Check Box 2127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89</xdr:row>
          <xdr:rowOff>904875</xdr:rowOff>
        </xdr:from>
        <xdr:to>
          <xdr:col>20</xdr:col>
          <xdr:colOff>4533900</xdr:colOff>
          <xdr:row>89</xdr:row>
          <xdr:rowOff>1095375</xdr:rowOff>
        </xdr:to>
        <xdr:sp macro="" textlink="">
          <xdr:nvSpPr>
            <xdr:cNvPr id="5200" name="Check Box 2128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89</xdr:row>
          <xdr:rowOff>28575</xdr:rowOff>
        </xdr:from>
        <xdr:to>
          <xdr:col>22</xdr:col>
          <xdr:colOff>4533900</xdr:colOff>
          <xdr:row>89</xdr:row>
          <xdr:rowOff>219075</xdr:rowOff>
        </xdr:to>
        <xdr:sp macro="" textlink="">
          <xdr:nvSpPr>
            <xdr:cNvPr id="5201" name="Check Box 2129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89</xdr:row>
          <xdr:rowOff>238125</xdr:rowOff>
        </xdr:from>
        <xdr:to>
          <xdr:col>22</xdr:col>
          <xdr:colOff>4533900</xdr:colOff>
          <xdr:row>89</xdr:row>
          <xdr:rowOff>428625</xdr:rowOff>
        </xdr:to>
        <xdr:sp macro="" textlink="">
          <xdr:nvSpPr>
            <xdr:cNvPr id="5202" name="Check Box 2130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89</xdr:row>
          <xdr:rowOff>447675</xdr:rowOff>
        </xdr:from>
        <xdr:to>
          <xdr:col>22</xdr:col>
          <xdr:colOff>4533900</xdr:colOff>
          <xdr:row>89</xdr:row>
          <xdr:rowOff>647700</xdr:rowOff>
        </xdr:to>
        <xdr:sp macro="" textlink="">
          <xdr:nvSpPr>
            <xdr:cNvPr id="5203" name="Check Box 2131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89</xdr:row>
          <xdr:rowOff>657225</xdr:rowOff>
        </xdr:from>
        <xdr:to>
          <xdr:col>22</xdr:col>
          <xdr:colOff>4533900</xdr:colOff>
          <xdr:row>89</xdr:row>
          <xdr:rowOff>847725</xdr:rowOff>
        </xdr:to>
        <xdr:sp macro="" textlink="">
          <xdr:nvSpPr>
            <xdr:cNvPr id="5204" name="Check Box 2132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89</xdr:row>
          <xdr:rowOff>857250</xdr:rowOff>
        </xdr:from>
        <xdr:to>
          <xdr:col>22</xdr:col>
          <xdr:colOff>4533900</xdr:colOff>
          <xdr:row>89</xdr:row>
          <xdr:rowOff>1047750</xdr:rowOff>
        </xdr:to>
        <xdr:sp macro="" textlink="">
          <xdr:nvSpPr>
            <xdr:cNvPr id="5205" name="Check Box 2133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89</xdr:row>
          <xdr:rowOff>28575</xdr:rowOff>
        </xdr:from>
        <xdr:to>
          <xdr:col>24</xdr:col>
          <xdr:colOff>4533900</xdr:colOff>
          <xdr:row>89</xdr:row>
          <xdr:rowOff>219075</xdr:rowOff>
        </xdr:to>
        <xdr:sp macro="" textlink="">
          <xdr:nvSpPr>
            <xdr:cNvPr id="5206" name="Check Box 2134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90</xdr:row>
          <xdr:rowOff>57150</xdr:rowOff>
        </xdr:from>
        <xdr:to>
          <xdr:col>8</xdr:col>
          <xdr:colOff>752475</xdr:colOff>
          <xdr:row>90</xdr:row>
          <xdr:rowOff>1133475</xdr:rowOff>
        </xdr:to>
        <xdr:sp macro="" textlink="">
          <xdr:nvSpPr>
            <xdr:cNvPr id="5212" name="Check Box 2140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90</xdr:row>
          <xdr:rowOff>57150</xdr:rowOff>
        </xdr:from>
        <xdr:to>
          <xdr:col>9</xdr:col>
          <xdr:colOff>752475</xdr:colOff>
          <xdr:row>90</xdr:row>
          <xdr:rowOff>1133475</xdr:rowOff>
        </xdr:to>
        <xdr:sp macro="" textlink="">
          <xdr:nvSpPr>
            <xdr:cNvPr id="5213" name="Check Box 2141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90</xdr:row>
          <xdr:rowOff>57150</xdr:rowOff>
        </xdr:from>
        <xdr:to>
          <xdr:col>10</xdr:col>
          <xdr:colOff>847725</xdr:colOff>
          <xdr:row>90</xdr:row>
          <xdr:rowOff>1133475</xdr:rowOff>
        </xdr:to>
        <xdr:sp macro="" textlink="">
          <xdr:nvSpPr>
            <xdr:cNvPr id="5214" name="Check Box 2142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90</xdr:row>
          <xdr:rowOff>57150</xdr:rowOff>
        </xdr:from>
        <xdr:to>
          <xdr:col>14</xdr:col>
          <xdr:colOff>752475</xdr:colOff>
          <xdr:row>90</xdr:row>
          <xdr:rowOff>1133475</xdr:rowOff>
        </xdr:to>
        <xdr:sp macro="" textlink="">
          <xdr:nvSpPr>
            <xdr:cNvPr id="5215" name="Check Box 2143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90</xdr:row>
          <xdr:rowOff>28575</xdr:rowOff>
        </xdr:from>
        <xdr:to>
          <xdr:col>18</xdr:col>
          <xdr:colOff>4533900</xdr:colOff>
          <xdr:row>90</xdr:row>
          <xdr:rowOff>219075</xdr:rowOff>
        </xdr:to>
        <xdr:sp macro="" textlink="">
          <xdr:nvSpPr>
            <xdr:cNvPr id="5217" name="Check Box 2145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90</xdr:row>
          <xdr:rowOff>257175</xdr:rowOff>
        </xdr:from>
        <xdr:to>
          <xdr:col>18</xdr:col>
          <xdr:colOff>4533900</xdr:colOff>
          <xdr:row>90</xdr:row>
          <xdr:rowOff>457200</xdr:rowOff>
        </xdr:to>
        <xdr:sp macro="" textlink="">
          <xdr:nvSpPr>
            <xdr:cNvPr id="5218" name="Check Box 2146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90</xdr:row>
          <xdr:rowOff>476250</xdr:rowOff>
        </xdr:from>
        <xdr:to>
          <xdr:col>18</xdr:col>
          <xdr:colOff>4524375</xdr:colOff>
          <xdr:row>90</xdr:row>
          <xdr:rowOff>666750</xdr:rowOff>
        </xdr:to>
        <xdr:sp macro="" textlink="">
          <xdr:nvSpPr>
            <xdr:cNvPr id="5219" name="Check Box 2147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90</xdr:row>
          <xdr:rowOff>28575</xdr:rowOff>
        </xdr:from>
        <xdr:to>
          <xdr:col>20</xdr:col>
          <xdr:colOff>4533900</xdr:colOff>
          <xdr:row>90</xdr:row>
          <xdr:rowOff>219075</xdr:rowOff>
        </xdr:to>
        <xdr:sp macro="" textlink="">
          <xdr:nvSpPr>
            <xdr:cNvPr id="5220" name="Check Box 2148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90</xdr:row>
          <xdr:rowOff>247650</xdr:rowOff>
        </xdr:from>
        <xdr:to>
          <xdr:col>20</xdr:col>
          <xdr:colOff>4524375</xdr:colOff>
          <xdr:row>90</xdr:row>
          <xdr:rowOff>438150</xdr:rowOff>
        </xdr:to>
        <xdr:sp macro="" textlink="">
          <xdr:nvSpPr>
            <xdr:cNvPr id="5221" name="Check Box 2149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90</xdr:row>
          <xdr:rowOff>466725</xdr:rowOff>
        </xdr:from>
        <xdr:to>
          <xdr:col>20</xdr:col>
          <xdr:colOff>4533900</xdr:colOff>
          <xdr:row>90</xdr:row>
          <xdr:rowOff>657225</xdr:rowOff>
        </xdr:to>
        <xdr:sp macro="" textlink="">
          <xdr:nvSpPr>
            <xdr:cNvPr id="5222" name="Check Box 2150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90</xdr:row>
          <xdr:rowOff>685800</xdr:rowOff>
        </xdr:from>
        <xdr:to>
          <xdr:col>20</xdr:col>
          <xdr:colOff>4533900</xdr:colOff>
          <xdr:row>90</xdr:row>
          <xdr:rowOff>885825</xdr:rowOff>
        </xdr:to>
        <xdr:sp macro="" textlink="">
          <xdr:nvSpPr>
            <xdr:cNvPr id="5223" name="Check Box 2151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90</xdr:row>
          <xdr:rowOff>904875</xdr:rowOff>
        </xdr:from>
        <xdr:to>
          <xdr:col>20</xdr:col>
          <xdr:colOff>4533900</xdr:colOff>
          <xdr:row>90</xdr:row>
          <xdr:rowOff>1095375</xdr:rowOff>
        </xdr:to>
        <xdr:sp macro="" textlink="">
          <xdr:nvSpPr>
            <xdr:cNvPr id="5224" name="Check Box 2152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90</xdr:row>
          <xdr:rowOff>28575</xdr:rowOff>
        </xdr:from>
        <xdr:to>
          <xdr:col>22</xdr:col>
          <xdr:colOff>4533900</xdr:colOff>
          <xdr:row>90</xdr:row>
          <xdr:rowOff>219075</xdr:rowOff>
        </xdr:to>
        <xdr:sp macro="" textlink="">
          <xdr:nvSpPr>
            <xdr:cNvPr id="5225" name="Check Box 2153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90</xdr:row>
          <xdr:rowOff>238125</xdr:rowOff>
        </xdr:from>
        <xdr:to>
          <xdr:col>22</xdr:col>
          <xdr:colOff>4533900</xdr:colOff>
          <xdr:row>90</xdr:row>
          <xdr:rowOff>428625</xdr:rowOff>
        </xdr:to>
        <xdr:sp macro="" textlink="">
          <xdr:nvSpPr>
            <xdr:cNvPr id="5226" name="Check Box 2154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90</xdr:row>
          <xdr:rowOff>447675</xdr:rowOff>
        </xdr:from>
        <xdr:to>
          <xdr:col>22</xdr:col>
          <xdr:colOff>4533900</xdr:colOff>
          <xdr:row>90</xdr:row>
          <xdr:rowOff>647700</xdr:rowOff>
        </xdr:to>
        <xdr:sp macro="" textlink="">
          <xdr:nvSpPr>
            <xdr:cNvPr id="5227" name="Check Box 2155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90</xdr:row>
          <xdr:rowOff>657225</xdr:rowOff>
        </xdr:from>
        <xdr:to>
          <xdr:col>22</xdr:col>
          <xdr:colOff>4533900</xdr:colOff>
          <xdr:row>90</xdr:row>
          <xdr:rowOff>847725</xdr:rowOff>
        </xdr:to>
        <xdr:sp macro="" textlink="">
          <xdr:nvSpPr>
            <xdr:cNvPr id="5228" name="Check Box 2156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90</xdr:row>
          <xdr:rowOff>857250</xdr:rowOff>
        </xdr:from>
        <xdr:to>
          <xdr:col>22</xdr:col>
          <xdr:colOff>4533900</xdr:colOff>
          <xdr:row>90</xdr:row>
          <xdr:rowOff>1047750</xdr:rowOff>
        </xdr:to>
        <xdr:sp macro="" textlink="">
          <xdr:nvSpPr>
            <xdr:cNvPr id="5229" name="Check Box 2157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90</xdr:row>
          <xdr:rowOff>28575</xdr:rowOff>
        </xdr:from>
        <xdr:to>
          <xdr:col>24</xdr:col>
          <xdr:colOff>4533900</xdr:colOff>
          <xdr:row>90</xdr:row>
          <xdr:rowOff>219075</xdr:rowOff>
        </xdr:to>
        <xdr:sp macro="" textlink="">
          <xdr:nvSpPr>
            <xdr:cNvPr id="5230" name="Check Box 2158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91</xdr:row>
          <xdr:rowOff>57150</xdr:rowOff>
        </xdr:from>
        <xdr:to>
          <xdr:col>8</xdr:col>
          <xdr:colOff>752475</xdr:colOff>
          <xdr:row>91</xdr:row>
          <xdr:rowOff>1133475</xdr:rowOff>
        </xdr:to>
        <xdr:sp macro="" textlink="">
          <xdr:nvSpPr>
            <xdr:cNvPr id="5236" name="Check Box 2164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91</xdr:row>
          <xdr:rowOff>57150</xdr:rowOff>
        </xdr:from>
        <xdr:to>
          <xdr:col>9</xdr:col>
          <xdr:colOff>752475</xdr:colOff>
          <xdr:row>91</xdr:row>
          <xdr:rowOff>1133475</xdr:rowOff>
        </xdr:to>
        <xdr:sp macro="" textlink="">
          <xdr:nvSpPr>
            <xdr:cNvPr id="5237" name="Check Box 2165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91</xdr:row>
          <xdr:rowOff>57150</xdr:rowOff>
        </xdr:from>
        <xdr:to>
          <xdr:col>10</xdr:col>
          <xdr:colOff>847725</xdr:colOff>
          <xdr:row>91</xdr:row>
          <xdr:rowOff>1133475</xdr:rowOff>
        </xdr:to>
        <xdr:sp macro="" textlink="">
          <xdr:nvSpPr>
            <xdr:cNvPr id="5238" name="Check Box 2166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91</xdr:row>
          <xdr:rowOff>57150</xdr:rowOff>
        </xdr:from>
        <xdr:to>
          <xdr:col>14</xdr:col>
          <xdr:colOff>752475</xdr:colOff>
          <xdr:row>91</xdr:row>
          <xdr:rowOff>1133475</xdr:rowOff>
        </xdr:to>
        <xdr:sp macro="" textlink="">
          <xdr:nvSpPr>
            <xdr:cNvPr id="5239" name="Check Box 2167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91</xdr:row>
          <xdr:rowOff>28575</xdr:rowOff>
        </xdr:from>
        <xdr:to>
          <xdr:col>18</xdr:col>
          <xdr:colOff>4533900</xdr:colOff>
          <xdr:row>91</xdr:row>
          <xdr:rowOff>219075</xdr:rowOff>
        </xdr:to>
        <xdr:sp macro="" textlink="">
          <xdr:nvSpPr>
            <xdr:cNvPr id="5241" name="Check Box 2169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91</xdr:row>
          <xdr:rowOff>257175</xdr:rowOff>
        </xdr:from>
        <xdr:to>
          <xdr:col>18</xdr:col>
          <xdr:colOff>4533900</xdr:colOff>
          <xdr:row>91</xdr:row>
          <xdr:rowOff>457200</xdr:rowOff>
        </xdr:to>
        <xdr:sp macro="" textlink="">
          <xdr:nvSpPr>
            <xdr:cNvPr id="5242" name="Check Box 2170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91</xdr:row>
          <xdr:rowOff>476250</xdr:rowOff>
        </xdr:from>
        <xdr:to>
          <xdr:col>18</xdr:col>
          <xdr:colOff>4524375</xdr:colOff>
          <xdr:row>91</xdr:row>
          <xdr:rowOff>666750</xdr:rowOff>
        </xdr:to>
        <xdr:sp macro="" textlink="">
          <xdr:nvSpPr>
            <xdr:cNvPr id="5243" name="Check Box 2171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91</xdr:row>
          <xdr:rowOff>28575</xdr:rowOff>
        </xdr:from>
        <xdr:to>
          <xdr:col>20</xdr:col>
          <xdr:colOff>4533900</xdr:colOff>
          <xdr:row>91</xdr:row>
          <xdr:rowOff>219075</xdr:rowOff>
        </xdr:to>
        <xdr:sp macro="" textlink="">
          <xdr:nvSpPr>
            <xdr:cNvPr id="5244" name="Check Box 2172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91</xdr:row>
          <xdr:rowOff>247650</xdr:rowOff>
        </xdr:from>
        <xdr:to>
          <xdr:col>20</xdr:col>
          <xdr:colOff>4524375</xdr:colOff>
          <xdr:row>91</xdr:row>
          <xdr:rowOff>438150</xdr:rowOff>
        </xdr:to>
        <xdr:sp macro="" textlink="">
          <xdr:nvSpPr>
            <xdr:cNvPr id="5245" name="Check Box 2173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91</xdr:row>
          <xdr:rowOff>466725</xdr:rowOff>
        </xdr:from>
        <xdr:to>
          <xdr:col>20</xdr:col>
          <xdr:colOff>4533900</xdr:colOff>
          <xdr:row>91</xdr:row>
          <xdr:rowOff>657225</xdr:rowOff>
        </xdr:to>
        <xdr:sp macro="" textlink="">
          <xdr:nvSpPr>
            <xdr:cNvPr id="5246" name="Check Box 2174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91</xdr:row>
          <xdr:rowOff>685800</xdr:rowOff>
        </xdr:from>
        <xdr:to>
          <xdr:col>20</xdr:col>
          <xdr:colOff>4533900</xdr:colOff>
          <xdr:row>91</xdr:row>
          <xdr:rowOff>885825</xdr:rowOff>
        </xdr:to>
        <xdr:sp macro="" textlink="">
          <xdr:nvSpPr>
            <xdr:cNvPr id="5247" name="Check Box 2175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91</xdr:row>
          <xdr:rowOff>904875</xdr:rowOff>
        </xdr:from>
        <xdr:to>
          <xdr:col>20</xdr:col>
          <xdr:colOff>4533900</xdr:colOff>
          <xdr:row>91</xdr:row>
          <xdr:rowOff>1095375</xdr:rowOff>
        </xdr:to>
        <xdr:sp macro="" textlink="">
          <xdr:nvSpPr>
            <xdr:cNvPr id="5248" name="Check Box 2176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91</xdr:row>
          <xdr:rowOff>28575</xdr:rowOff>
        </xdr:from>
        <xdr:to>
          <xdr:col>22</xdr:col>
          <xdr:colOff>4533900</xdr:colOff>
          <xdr:row>91</xdr:row>
          <xdr:rowOff>219075</xdr:rowOff>
        </xdr:to>
        <xdr:sp macro="" textlink="">
          <xdr:nvSpPr>
            <xdr:cNvPr id="5249" name="Check Box 2177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91</xdr:row>
          <xdr:rowOff>238125</xdr:rowOff>
        </xdr:from>
        <xdr:to>
          <xdr:col>22</xdr:col>
          <xdr:colOff>4533900</xdr:colOff>
          <xdr:row>91</xdr:row>
          <xdr:rowOff>428625</xdr:rowOff>
        </xdr:to>
        <xdr:sp macro="" textlink="">
          <xdr:nvSpPr>
            <xdr:cNvPr id="5250" name="Check Box 2178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91</xdr:row>
          <xdr:rowOff>447675</xdr:rowOff>
        </xdr:from>
        <xdr:to>
          <xdr:col>22</xdr:col>
          <xdr:colOff>4533900</xdr:colOff>
          <xdr:row>91</xdr:row>
          <xdr:rowOff>647700</xdr:rowOff>
        </xdr:to>
        <xdr:sp macro="" textlink="">
          <xdr:nvSpPr>
            <xdr:cNvPr id="5251" name="Check Box 2179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91</xdr:row>
          <xdr:rowOff>657225</xdr:rowOff>
        </xdr:from>
        <xdr:to>
          <xdr:col>22</xdr:col>
          <xdr:colOff>4533900</xdr:colOff>
          <xdr:row>91</xdr:row>
          <xdr:rowOff>847725</xdr:rowOff>
        </xdr:to>
        <xdr:sp macro="" textlink="">
          <xdr:nvSpPr>
            <xdr:cNvPr id="5252" name="Check Box 2180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91</xdr:row>
          <xdr:rowOff>857250</xdr:rowOff>
        </xdr:from>
        <xdr:to>
          <xdr:col>22</xdr:col>
          <xdr:colOff>4533900</xdr:colOff>
          <xdr:row>91</xdr:row>
          <xdr:rowOff>1047750</xdr:rowOff>
        </xdr:to>
        <xdr:sp macro="" textlink="">
          <xdr:nvSpPr>
            <xdr:cNvPr id="5253" name="Check Box 2181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91</xdr:row>
          <xdr:rowOff>28575</xdr:rowOff>
        </xdr:from>
        <xdr:to>
          <xdr:col>24</xdr:col>
          <xdr:colOff>4533900</xdr:colOff>
          <xdr:row>91</xdr:row>
          <xdr:rowOff>219075</xdr:rowOff>
        </xdr:to>
        <xdr:sp macro="" textlink="">
          <xdr:nvSpPr>
            <xdr:cNvPr id="5254" name="Check Box 2182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92</xdr:row>
          <xdr:rowOff>57150</xdr:rowOff>
        </xdr:from>
        <xdr:to>
          <xdr:col>8</xdr:col>
          <xdr:colOff>752475</xdr:colOff>
          <xdr:row>92</xdr:row>
          <xdr:rowOff>1133475</xdr:rowOff>
        </xdr:to>
        <xdr:sp macro="" textlink="">
          <xdr:nvSpPr>
            <xdr:cNvPr id="5260" name="Check Box 2188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92</xdr:row>
          <xdr:rowOff>57150</xdr:rowOff>
        </xdr:from>
        <xdr:to>
          <xdr:col>9</xdr:col>
          <xdr:colOff>752475</xdr:colOff>
          <xdr:row>92</xdr:row>
          <xdr:rowOff>1133475</xdr:rowOff>
        </xdr:to>
        <xdr:sp macro="" textlink="">
          <xdr:nvSpPr>
            <xdr:cNvPr id="5261" name="Check Box 2189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92</xdr:row>
          <xdr:rowOff>57150</xdr:rowOff>
        </xdr:from>
        <xdr:to>
          <xdr:col>10</xdr:col>
          <xdr:colOff>847725</xdr:colOff>
          <xdr:row>92</xdr:row>
          <xdr:rowOff>1133475</xdr:rowOff>
        </xdr:to>
        <xdr:sp macro="" textlink="">
          <xdr:nvSpPr>
            <xdr:cNvPr id="5262" name="Check Box 2190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92</xdr:row>
          <xdr:rowOff>57150</xdr:rowOff>
        </xdr:from>
        <xdr:to>
          <xdr:col>14</xdr:col>
          <xdr:colOff>752475</xdr:colOff>
          <xdr:row>92</xdr:row>
          <xdr:rowOff>1133475</xdr:rowOff>
        </xdr:to>
        <xdr:sp macro="" textlink="">
          <xdr:nvSpPr>
            <xdr:cNvPr id="5263" name="Check Box 2191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92</xdr:row>
          <xdr:rowOff>28575</xdr:rowOff>
        </xdr:from>
        <xdr:to>
          <xdr:col>18</xdr:col>
          <xdr:colOff>4533900</xdr:colOff>
          <xdr:row>92</xdr:row>
          <xdr:rowOff>219075</xdr:rowOff>
        </xdr:to>
        <xdr:sp macro="" textlink="">
          <xdr:nvSpPr>
            <xdr:cNvPr id="5265" name="Check Box 2193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92</xdr:row>
          <xdr:rowOff>257175</xdr:rowOff>
        </xdr:from>
        <xdr:to>
          <xdr:col>18</xdr:col>
          <xdr:colOff>4533900</xdr:colOff>
          <xdr:row>92</xdr:row>
          <xdr:rowOff>457200</xdr:rowOff>
        </xdr:to>
        <xdr:sp macro="" textlink="">
          <xdr:nvSpPr>
            <xdr:cNvPr id="5266" name="Check Box 2194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92</xdr:row>
          <xdr:rowOff>476250</xdr:rowOff>
        </xdr:from>
        <xdr:to>
          <xdr:col>18</xdr:col>
          <xdr:colOff>4524375</xdr:colOff>
          <xdr:row>92</xdr:row>
          <xdr:rowOff>666750</xdr:rowOff>
        </xdr:to>
        <xdr:sp macro="" textlink="">
          <xdr:nvSpPr>
            <xdr:cNvPr id="5267" name="Check Box 2195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92</xdr:row>
          <xdr:rowOff>28575</xdr:rowOff>
        </xdr:from>
        <xdr:to>
          <xdr:col>20</xdr:col>
          <xdr:colOff>4533900</xdr:colOff>
          <xdr:row>92</xdr:row>
          <xdr:rowOff>219075</xdr:rowOff>
        </xdr:to>
        <xdr:sp macro="" textlink="">
          <xdr:nvSpPr>
            <xdr:cNvPr id="5268" name="Check Box 2196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92</xdr:row>
          <xdr:rowOff>247650</xdr:rowOff>
        </xdr:from>
        <xdr:to>
          <xdr:col>20</xdr:col>
          <xdr:colOff>4524375</xdr:colOff>
          <xdr:row>92</xdr:row>
          <xdr:rowOff>438150</xdr:rowOff>
        </xdr:to>
        <xdr:sp macro="" textlink="">
          <xdr:nvSpPr>
            <xdr:cNvPr id="5269" name="Check Box 2197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92</xdr:row>
          <xdr:rowOff>466725</xdr:rowOff>
        </xdr:from>
        <xdr:to>
          <xdr:col>20</xdr:col>
          <xdr:colOff>4533900</xdr:colOff>
          <xdr:row>92</xdr:row>
          <xdr:rowOff>657225</xdr:rowOff>
        </xdr:to>
        <xdr:sp macro="" textlink="">
          <xdr:nvSpPr>
            <xdr:cNvPr id="5270" name="Check Box 2198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92</xdr:row>
          <xdr:rowOff>685800</xdr:rowOff>
        </xdr:from>
        <xdr:to>
          <xdr:col>20</xdr:col>
          <xdr:colOff>4533900</xdr:colOff>
          <xdr:row>92</xdr:row>
          <xdr:rowOff>885825</xdr:rowOff>
        </xdr:to>
        <xdr:sp macro="" textlink="">
          <xdr:nvSpPr>
            <xdr:cNvPr id="5271" name="Check Box 2199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92</xdr:row>
          <xdr:rowOff>904875</xdr:rowOff>
        </xdr:from>
        <xdr:to>
          <xdr:col>20</xdr:col>
          <xdr:colOff>4533900</xdr:colOff>
          <xdr:row>92</xdr:row>
          <xdr:rowOff>1095375</xdr:rowOff>
        </xdr:to>
        <xdr:sp macro="" textlink="">
          <xdr:nvSpPr>
            <xdr:cNvPr id="5272" name="Check Box 2200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92</xdr:row>
          <xdr:rowOff>28575</xdr:rowOff>
        </xdr:from>
        <xdr:to>
          <xdr:col>22</xdr:col>
          <xdr:colOff>4533900</xdr:colOff>
          <xdr:row>92</xdr:row>
          <xdr:rowOff>219075</xdr:rowOff>
        </xdr:to>
        <xdr:sp macro="" textlink="">
          <xdr:nvSpPr>
            <xdr:cNvPr id="5273" name="Check Box 2201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92</xdr:row>
          <xdr:rowOff>238125</xdr:rowOff>
        </xdr:from>
        <xdr:to>
          <xdr:col>22</xdr:col>
          <xdr:colOff>4533900</xdr:colOff>
          <xdr:row>92</xdr:row>
          <xdr:rowOff>428625</xdr:rowOff>
        </xdr:to>
        <xdr:sp macro="" textlink="">
          <xdr:nvSpPr>
            <xdr:cNvPr id="5274" name="Check Box 2202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92</xdr:row>
          <xdr:rowOff>447675</xdr:rowOff>
        </xdr:from>
        <xdr:to>
          <xdr:col>22</xdr:col>
          <xdr:colOff>4533900</xdr:colOff>
          <xdr:row>92</xdr:row>
          <xdr:rowOff>647700</xdr:rowOff>
        </xdr:to>
        <xdr:sp macro="" textlink="">
          <xdr:nvSpPr>
            <xdr:cNvPr id="5275" name="Check Box 2203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92</xdr:row>
          <xdr:rowOff>657225</xdr:rowOff>
        </xdr:from>
        <xdr:to>
          <xdr:col>22</xdr:col>
          <xdr:colOff>4533900</xdr:colOff>
          <xdr:row>92</xdr:row>
          <xdr:rowOff>847725</xdr:rowOff>
        </xdr:to>
        <xdr:sp macro="" textlink="">
          <xdr:nvSpPr>
            <xdr:cNvPr id="5276" name="Check Box 2204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92</xdr:row>
          <xdr:rowOff>857250</xdr:rowOff>
        </xdr:from>
        <xdr:to>
          <xdr:col>22</xdr:col>
          <xdr:colOff>4533900</xdr:colOff>
          <xdr:row>92</xdr:row>
          <xdr:rowOff>1047750</xdr:rowOff>
        </xdr:to>
        <xdr:sp macro="" textlink="">
          <xdr:nvSpPr>
            <xdr:cNvPr id="5277" name="Check Box 2205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92</xdr:row>
          <xdr:rowOff>28575</xdr:rowOff>
        </xdr:from>
        <xdr:to>
          <xdr:col>24</xdr:col>
          <xdr:colOff>4533900</xdr:colOff>
          <xdr:row>92</xdr:row>
          <xdr:rowOff>219075</xdr:rowOff>
        </xdr:to>
        <xdr:sp macro="" textlink="">
          <xdr:nvSpPr>
            <xdr:cNvPr id="5278" name="Check Box 2206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93</xdr:row>
          <xdr:rowOff>57150</xdr:rowOff>
        </xdr:from>
        <xdr:to>
          <xdr:col>8</xdr:col>
          <xdr:colOff>752475</xdr:colOff>
          <xdr:row>93</xdr:row>
          <xdr:rowOff>1133475</xdr:rowOff>
        </xdr:to>
        <xdr:sp macro="" textlink="">
          <xdr:nvSpPr>
            <xdr:cNvPr id="5284" name="Check Box 2212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93</xdr:row>
          <xdr:rowOff>57150</xdr:rowOff>
        </xdr:from>
        <xdr:to>
          <xdr:col>9</xdr:col>
          <xdr:colOff>752475</xdr:colOff>
          <xdr:row>93</xdr:row>
          <xdr:rowOff>1133475</xdr:rowOff>
        </xdr:to>
        <xdr:sp macro="" textlink="">
          <xdr:nvSpPr>
            <xdr:cNvPr id="5285" name="Check Box 2213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93</xdr:row>
          <xdr:rowOff>57150</xdr:rowOff>
        </xdr:from>
        <xdr:to>
          <xdr:col>10</xdr:col>
          <xdr:colOff>847725</xdr:colOff>
          <xdr:row>93</xdr:row>
          <xdr:rowOff>1133475</xdr:rowOff>
        </xdr:to>
        <xdr:sp macro="" textlink="">
          <xdr:nvSpPr>
            <xdr:cNvPr id="5286" name="Check Box 2214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93</xdr:row>
          <xdr:rowOff>57150</xdr:rowOff>
        </xdr:from>
        <xdr:to>
          <xdr:col>14</xdr:col>
          <xdr:colOff>752475</xdr:colOff>
          <xdr:row>93</xdr:row>
          <xdr:rowOff>1133475</xdr:rowOff>
        </xdr:to>
        <xdr:sp macro="" textlink="">
          <xdr:nvSpPr>
            <xdr:cNvPr id="5287" name="Check Box 2215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93</xdr:row>
          <xdr:rowOff>28575</xdr:rowOff>
        </xdr:from>
        <xdr:to>
          <xdr:col>18</xdr:col>
          <xdr:colOff>4533900</xdr:colOff>
          <xdr:row>93</xdr:row>
          <xdr:rowOff>219075</xdr:rowOff>
        </xdr:to>
        <xdr:sp macro="" textlink="">
          <xdr:nvSpPr>
            <xdr:cNvPr id="5289" name="Check Box 2217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93</xdr:row>
          <xdr:rowOff>257175</xdr:rowOff>
        </xdr:from>
        <xdr:to>
          <xdr:col>18</xdr:col>
          <xdr:colOff>4533900</xdr:colOff>
          <xdr:row>93</xdr:row>
          <xdr:rowOff>457200</xdr:rowOff>
        </xdr:to>
        <xdr:sp macro="" textlink="">
          <xdr:nvSpPr>
            <xdr:cNvPr id="5290" name="Check Box 2218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93</xdr:row>
          <xdr:rowOff>476250</xdr:rowOff>
        </xdr:from>
        <xdr:to>
          <xdr:col>18</xdr:col>
          <xdr:colOff>4524375</xdr:colOff>
          <xdr:row>93</xdr:row>
          <xdr:rowOff>666750</xdr:rowOff>
        </xdr:to>
        <xdr:sp macro="" textlink="">
          <xdr:nvSpPr>
            <xdr:cNvPr id="5291" name="Check Box 2219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93</xdr:row>
          <xdr:rowOff>28575</xdr:rowOff>
        </xdr:from>
        <xdr:to>
          <xdr:col>20</xdr:col>
          <xdr:colOff>4533900</xdr:colOff>
          <xdr:row>93</xdr:row>
          <xdr:rowOff>219075</xdr:rowOff>
        </xdr:to>
        <xdr:sp macro="" textlink="">
          <xdr:nvSpPr>
            <xdr:cNvPr id="5292" name="Check Box 2220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93</xdr:row>
          <xdr:rowOff>247650</xdr:rowOff>
        </xdr:from>
        <xdr:to>
          <xdr:col>20</xdr:col>
          <xdr:colOff>4524375</xdr:colOff>
          <xdr:row>93</xdr:row>
          <xdr:rowOff>438150</xdr:rowOff>
        </xdr:to>
        <xdr:sp macro="" textlink="">
          <xdr:nvSpPr>
            <xdr:cNvPr id="5293" name="Check Box 2221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93</xdr:row>
          <xdr:rowOff>466725</xdr:rowOff>
        </xdr:from>
        <xdr:to>
          <xdr:col>20</xdr:col>
          <xdr:colOff>4533900</xdr:colOff>
          <xdr:row>93</xdr:row>
          <xdr:rowOff>657225</xdr:rowOff>
        </xdr:to>
        <xdr:sp macro="" textlink="">
          <xdr:nvSpPr>
            <xdr:cNvPr id="5294" name="Check Box 2222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93</xdr:row>
          <xdr:rowOff>685800</xdr:rowOff>
        </xdr:from>
        <xdr:to>
          <xdr:col>20</xdr:col>
          <xdr:colOff>4533900</xdr:colOff>
          <xdr:row>93</xdr:row>
          <xdr:rowOff>885825</xdr:rowOff>
        </xdr:to>
        <xdr:sp macro="" textlink="">
          <xdr:nvSpPr>
            <xdr:cNvPr id="5295" name="Check Box 2223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93</xdr:row>
          <xdr:rowOff>904875</xdr:rowOff>
        </xdr:from>
        <xdr:to>
          <xdr:col>20</xdr:col>
          <xdr:colOff>4533900</xdr:colOff>
          <xdr:row>93</xdr:row>
          <xdr:rowOff>1095375</xdr:rowOff>
        </xdr:to>
        <xdr:sp macro="" textlink="">
          <xdr:nvSpPr>
            <xdr:cNvPr id="5296" name="Check Box 2224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93</xdr:row>
          <xdr:rowOff>28575</xdr:rowOff>
        </xdr:from>
        <xdr:to>
          <xdr:col>22</xdr:col>
          <xdr:colOff>4533900</xdr:colOff>
          <xdr:row>93</xdr:row>
          <xdr:rowOff>219075</xdr:rowOff>
        </xdr:to>
        <xdr:sp macro="" textlink="">
          <xdr:nvSpPr>
            <xdr:cNvPr id="5297" name="Check Box 2225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93</xdr:row>
          <xdr:rowOff>238125</xdr:rowOff>
        </xdr:from>
        <xdr:to>
          <xdr:col>22</xdr:col>
          <xdr:colOff>4533900</xdr:colOff>
          <xdr:row>93</xdr:row>
          <xdr:rowOff>428625</xdr:rowOff>
        </xdr:to>
        <xdr:sp macro="" textlink="">
          <xdr:nvSpPr>
            <xdr:cNvPr id="5298" name="Check Box 2226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93</xdr:row>
          <xdr:rowOff>447675</xdr:rowOff>
        </xdr:from>
        <xdr:to>
          <xdr:col>22</xdr:col>
          <xdr:colOff>4533900</xdr:colOff>
          <xdr:row>93</xdr:row>
          <xdr:rowOff>647700</xdr:rowOff>
        </xdr:to>
        <xdr:sp macro="" textlink="">
          <xdr:nvSpPr>
            <xdr:cNvPr id="5299" name="Check Box 2227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93</xdr:row>
          <xdr:rowOff>657225</xdr:rowOff>
        </xdr:from>
        <xdr:to>
          <xdr:col>22</xdr:col>
          <xdr:colOff>4533900</xdr:colOff>
          <xdr:row>93</xdr:row>
          <xdr:rowOff>847725</xdr:rowOff>
        </xdr:to>
        <xdr:sp macro="" textlink="">
          <xdr:nvSpPr>
            <xdr:cNvPr id="5300" name="Check Box 2228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93</xdr:row>
          <xdr:rowOff>857250</xdr:rowOff>
        </xdr:from>
        <xdr:to>
          <xdr:col>22</xdr:col>
          <xdr:colOff>4533900</xdr:colOff>
          <xdr:row>93</xdr:row>
          <xdr:rowOff>1047750</xdr:rowOff>
        </xdr:to>
        <xdr:sp macro="" textlink="">
          <xdr:nvSpPr>
            <xdr:cNvPr id="5301" name="Check Box 2229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93</xdr:row>
          <xdr:rowOff>28575</xdr:rowOff>
        </xdr:from>
        <xdr:to>
          <xdr:col>24</xdr:col>
          <xdr:colOff>4533900</xdr:colOff>
          <xdr:row>93</xdr:row>
          <xdr:rowOff>219075</xdr:rowOff>
        </xdr:to>
        <xdr:sp macro="" textlink="">
          <xdr:nvSpPr>
            <xdr:cNvPr id="5302" name="Check Box 2230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94</xdr:row>
          <xdr:rowOff>57150</xdr:rowOff>
        </xdr:from>
        <xdr:to>
          <xdr:col>8</xdr:col>
          <xdr:colOff>752475</xdr:colOff>
          <xdr:row>94</xdr:row>
          <xdr:rowOff>1133475</xdr:rowOff>
        </xdr:to>
        <xdr:sp macro="" textlink="">
          <xdr:nvSpPr>
            <xdr:cNvPr id="5308" name="Check Box 2236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94</xdr:row>
          <xdr:rowOff>57150</xdr:rowOff>
        </xdr:from>
        <xdr:to>
          <xdr:col>9</xdr:col>
          <xdr:colOff>752475</xdr:colOff>
          <xdr:row>94</xdr:row>
          <xdr:rowOff>1133475</xdr:rowOff>
        </xdr:to>
        <xdr:sp macro="" textlink="">
          <xdr:nvSpPr>
            <xdr:cNvPr id="5309" name="Check Box 2237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94</xdr:row>
          <xdr:rowOff>57150</xdr:rowOff>
        </xdr:from>
        <xdr:to>
          <xdr:col>10</xdr:col>
          <xdr:colOff>847725</xdr:colOff>
          <xdr:row>94</xdr:row>
          <xdr:rowOff>1133475</xdr:rowOff>
        </xdr:to>
        <xdr:sp macro="" textlink="">
          <xdr:nvSpPr>
            <xdr:cNvPr id="5310" name="Check Box 2238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94</xdr:row>
          <xdr:rowOff>57150</xdr:rowOff>
        </xdr:from>
        <xdr:to>
          <xdr:col>14</xdr:col>
          <xdr:colOff>752475</xdr:colOff>
          <xdr:row>94</xdr:row>
          <xdr:rowOff>1133475</xdr:rowOff>
        </xdr:to>
        <xdr:sp macro="" textlink="">
          <xdr:nvSpPr>
            <xdr:cNvPr id="5311" name="Check Box 2239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94</xdr:row>
          <xdr:rowOff>28575</xdr:rowOff>
        </xdr:from>
        <xdr:to>
          <xdr:col>18</xdr:col>
          <xdr:colOff>4533900</xdr:colOff>
          <xdr:row>94</xdr:row>
          <xdr:rowOff>219075</xdr:rowOff>
        </xdr:to>
        <xdr:sp macro="" textlink="">
          <xdr:nvSpPr>
            <xdr:cNvPr id="5313" name="Check Box 2241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94</xdr:row>
          <xdr:rowOff>257175</xdr:rowOff>
        </xdr:from>
        <xdr:to>
          <xdr:col>18</xdr:col>
          <xdr:colOff>4533900</xdr:colOff>
          <xdr:row>94</xdr:row>
          <xdr:rowOff>457200</xdr:rowOff>
        </xdr:to>
        <xdr:sp macro="" textlink="">
          <xdr:nvSpPr>
            <xdr:cNvPr id="5314" name="Check Box 2242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94</xdr:row>
          <xdr:rowOff>476250</xdr:rowOff>
        </xdr:from>
        <xdr:to>
          <xdr:col>18</xdr:col>
          <xdr:colOff>4524375</xdr:colOff>
          <xdr:row>94</xdr:row>
          <xdr:rowOff>666750</xdr:rowOff>
        </xdr:to>
        <xdr:sp macro="" textlink="">
          <xdr:nvSpPr>
            <xdr:cNvPr id="5315" name="Check Box 2243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94</xdr:row>
          <xdr:rowOff>28575</xdr:rowOff>
        </xdr:from>
        <xdr:to>
          <xdr:col>20</xdr:col>
          <xdr:colOff>4533900</xdr:colOff>
          <xdr:row>94</xdr:row>
          <xdr:rowOff>219075</xdr:rowOff>
        </xdr:to>
        <xdr:sp macro="" textlink="">
          <xdr:nvSpPr>
            <xdr:cNvPr id="5316" name="Check Box 2244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94</xdr:row>
          <xdr:rowOff>247650</xdr:rowOff>
        </xdr:from>
        <xdr:to>
          <xdr:col>20</xdr:col>
          <xdr:colOff>4524375</xdr:colOff>
          <xdr:row>94</xdr:row>
          <xdr:rowOff>438150</xdr:rowOff>
        </xdr:to>
        <xdr:sp macro="" textlink="">
          <xdr:nvSpPr>
            <xdr:cNvPr id="5317" name="Check Box 2245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94</xdr:row>
          <xdr:rowOff>466725</xdr:rowOff>
        </xdr:from>
        <xdr:to>
          <xdr:col>20</xdr:col>
          <xdr:colOff>4533900</xdr:colOff>
          <xdr:row>94</xdr:row>
          <xdr:rowOff>657225</xdr:rowOff>
        </xdr:to>
        <xdr:sp macro="" textlink="">
          <xdr:nvSpPr>
            <xdr:cNvPr id="5318" name="Check Box 2246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94</xdr:row>
          <xdr:rowOff>685800</xdr:rowOff>
        </xdr:from>
        <xdr:to>
          <xdr:col>20</xdr:col>
          <xdr:colOff>4533900</xdr:colOff>
          <xdr:row>94</xdr:row>
          <xdr:rowOff>885825</xdr:rowOff>
        </xdr:to>
        <xdr:sp macro="" textlink="">
          <xdr:nvSpPr>
            <xdr:cNvPr id="5319" name="Check Box 2247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94</xdr:row>
          <xdr:rowOff>904875</xdr:rowOff>
        </xdr:from>
        <xdr:to>
          <xdr:col>20</xdr:col>
          <xdr:colOff>4533900</xdr:colOff>
          <xdr:row>94</xdr:row>
          <xdr:rowOff>1095375</xdr:rowOff>
        </xdr:to>
        <xdr:sp macro="" textlink="">
          <xdr:nvSpPr>
            <xdr:cNvPr id="5320" name="Check Box 2248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94</xdr:row>
          <xdr:rowOff>28575</xdr:rowOff>
        </xdr:from>
        <xdr:to>
          <xdr:col>22</xdr:col>
          <xdr:colOff>4533900</xdr:colOff>
          <xdr:row>94</xdr:row>
          <xdr:rowOff>219075</xdr:rowOff>
        </xdr:to>
        <xdr:sp macro="" textlink="">
          <xdr:nvSpPr>
            <xdr:cNvPr id="5321" name="Check Box 2249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94</xdr:row>
          <xdr:rowOff>238125</xdr:rowOff>
        </xdr:from>
        <xdr:to>
          <xdr:col>22</xdr:col>
          <xdr:colOff>4533900</xdr:colOff>
          <xdr:row>94</xdr:row>
          <xdr:rowOff>428625</xdr:rowOff>
        </xdr:to>
        <xdr:sp macro="" textlink="">
          <xdr:nvSpPr>
            <xdr:cNvPr id="5322" name="Check Box 2250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94</xdr:row>
          <xdr:rowOff>447675</xdr:rowOff>
        </xdr:from>
        <xdr:to>
          <xdr:col>22</xdr:col>
          <xdr:colOff>4533900</xdr:colOff>
          <xdr:row>94</xdr:row>
          <xdr:rowOff>647700</xdr:rowOff>
        </xdr:to>
        <xdr:sp macro="" textlink="">
          <xdr:nvSpPr>
            <xdr:cNvPr id="5323" name="Check Box 2251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94</xdr:row>
          <xdr:rowOff>657225</xdr:rowOff>
        </xdr:from>
        <xdr:to>
          <xdr:col>22</xdr:col>
          <xdr:colOff>4533900</xdr:colOff>
          <xdr:row>94</xdr:row>
          <xdr:rowOff>847725</xdr:rowOff>
        </xdr:to>
        <xdr:sp macro="" textlink="">
          <xdr:nvSpPr>
            <xdr:cNvPr id="5324" name="Check Box 2252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94</xdr:row>
          <xdr:rowOff>857250</xdr:rowOff>
        </xdr:from>
        <xdr:to>
          <xdr:col>22</xdr:col>
          <xdr:colOff>4533900</xdr:colOff>
          <xdr:row>94</xdr:row>
          <xdr:rowOff>1047750</xdr:rowOff>
        </xdr:to>
        <xdr:sp macro="" textlink="">
          <xdr:nvSpPr>
            <xdr:cNvPr id="5325" name="Check Box 2253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94</xdr:row>
          <xdr:rowOff>28575</xdr:rowOff>
        </xdr:from>
        <xdr:to>
          <xdr:col>24</xdr:col>
          <xdr:colOff>4533900</xdr:colOff>
          <xdr:row>94</xdr:row>
          <xdr:rowOff>219075</xdr:rowOff>
        </xdr:to>
        <xdr:sp macro="" textlink="">
          <xdr:nvSpPr>
            <xdr:cNvPr id="5326" name="Check Box 2254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95</xdr:row>
          <xdr:rowOff>57150</xdr:rowOff>
        </xdr:from>
        <xdr:to>
          <xdr:col>8</xdr:col>
          <xdr:colOff>752475</xdr:colOff>
          <xdr:row>95</xdr:row>
          <xdr:rowOff>1133475</xdr:rowOff>
        </xdr:to>
        <xdr:sp macro="" textlink="">
          <xdr:nvSpPr>
            <xdr:cNvPr id="5332" name="Check Box 2260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95</xdr:row>
          <xdr:rowOff>57150</xdr:rowOff>
        </xdr:from>
        <xdr:to>
          <xdr:col>9</xdr:col>
          <xdr:colOff>752475</xdr:colOff>
          <xdr:row>95</xdr:row>
          <xdr:rowOff>1133475</xdr:rowOff>
        </xdr:to>
        <xdr:sp macro="" textlink="">
          <xdr:nvSpPr>
            <xdr:cNvPr id="5333" name="Check Box 2261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95</xdr:row>
          <xdr:rowOff>57150</xdr:rowOff>
        </xdr:from>
        <xdr:to>
          <xdr:col>10</xdr:col>
          <xdr:colOff>847725</xdr:colOff>
          <xdr:row>95</xdr:row>
          <xdr:rowOff>1133475</xdr:rowOff>
        </xdr:to>
        <xdr:sp macro="" textlink="">
          <xdr:nvSpPr>
            <xdr:cNvPr id="5334" name="Check Box 2262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95</xdr:row>
          <xdr:rowOff>57150</xdr:rowOff>
        </xdr:from>
        <xdr:to>
          <xdr:col>14</xdr:col>
          <xdr:colOff>752475</xdr:colOff>
          <xdr:row>95</xdr:row>
          <xdr:rowOff>1133475</xdr:rowOff>
        </xdr:to>
        <xdr:sp macro="" textlink="">
          <xdr:nvSpPr>
            <xdr:cNvPr id="5335" name="Check Box 2263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95</xdr:row>
          <xdr:rowOff>28575</xdr:rowOff>
        </xdr:from>
        <xdr:to>
          <xdr:col>18</xdr:col>
          <xdr:colOff>4533900</xdr:colOff>
          <xdr:row>95</xdr:row>
          <xdr:rowOff>219075</xdr:rowOff>
        </xdr:to>
        <xdr:sp macro="" textlink="">
          <xdr:nvSpPr>
            <xdr:cNvPr id="5337" name="Check Box 2265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95</xdr:row>
          <xdr:rowOff>257175</xdr:rowOff>
        </xdr:from>
        <xdr:to>
          <xdr:col>18</xdr:col>
          <xdr:colOff>4533900</xdr:colOff>
          <xdr:row>95</xdr:row>
          <xdr:rowOff>457200</xdr:rowOff>
        </xdr:to>
        <xdr:sp macro="" textlink="">
          <xdr:nvSpPr>
            <xdr:cNvPr id="5338" name="Check Box 2266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95</xdr:row>
          <xdr:rowOff>476250</xdr:rowOff>
        </xdr:from>
        <xdr:to>
          <xdr:col>18</xdr:col>
          <xdr:colOff>4524375</xdr:colOff>
          <xdr:row>95</xdr:row>
          <xdr:rowOff>666750</xdr:rowOff>
        </xdr:to>
        <xdr:sp macro="" textlink="">
          <xdr:nvSpPr>
            <xdr:cNvPr id="5339" name="Check Box 2267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95</xdr:row>
          <xdr:rowOff>28575</xdr:rowOff>
        </xdr:from>
        <xdr:to>
          <xdr:col>20</xdr:col>
          <xdr:colOff>4533900</xdr:colOff>
          <xdr:row>95</xdr:row>
          <xdr:rowOff>219075</xdr:rowOff>
        </xdr:to>
        <xdr:sp macro="" textlink="">
          <xdr:nvSpPr>
            <xdr:cNvPr id="5340" name="Check Box 2268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95</xdr:row>
          <xdr:rowOff>247650</xdr:rowOff>
        </xdr:from>
        <xdr:to>
          <xdr:col>20</xdr:col>
          <xdr:colOff>4524375</xdr:colOff>
          <xdr:row>95</xdr:row>
          <xdr:rowOff>438150</xdr:rowOff>
        </xdr:to>
        <xdr:sp macro="" textlink="">
          <xdr:nvSpPr>
            <xdr:cNvPr id="5341" name="Check Box 2269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95</xdr:row>
          <xdr:rowOff>466725</xdr:rowOff>
        </xdr:from>
        <xdr:to>
          <xdr:col>20</xdr:col>
          <xdr:colOff>4533900</xdr:colOff>
          <xdr:row>95</xdr:row>
          <xdr:rowOff>657225</xdr:rowOff>
        </xdr:to>
        <xdr:sp macro="" textlink="">
          <xdr:nvSpPr>
            <xdr:cNvPr id="5342" name="Check Box 2270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95</xdr:row>
          <xdr:rowOff>685800</xdr:rowOff>
        </xdr:from>
        <xdr:to>
          <xdr:col>20</xdr:col>
          <xdr:colOff>4533900</xdr:colOff>
          <xdr:row>95</xdr:row>
          <xdr:rowOff>885825</xdr:rowOff>
        </xdr:to>
        <xdr:sp macro="" textlink="">
          <xdr:nvSpPr>
            <xdr:cNvPr id="5343" name="Check Box 2271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95</xdr:row>
          <xdr:rowOff>904875</xdr:rowOff>
        </xdr:from>
        <xdr:to>
          <xdr:col>20</xdr:col>
          <xdr:colOff>4533900</xdr:colOff>
          <xdr:row>95</xdr:row>
          <xdr:rowOff>1095375</xdr:rowOff>
        </xdr:to>
        <xdr:sp macro="" textlink="">
          <xdr:nvSpPr>
            <xdr:cNvPr id="5344" name="Check Box 2272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95</xdr:row>
          <xdr:rowOff>28575</xdr:rowOff>
        </xdr:from>
        <xdr:to>
          <xdr:col>22</xdr:col>
          <xdr:colOff>4533900</xdr:colOff>
          <xdr:row>95</xdr:row>
          <xdr:rowOff>219075</xdr:rowOff>
        </xdr:to>
        <xdr:sp macro="" textlink="">
          <xdr:nvSpPr>
            <xdr:cNvPr id="5345" name="Check Box 2273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95</xdr:row>
          <xdr:rowOff>238125</xdr:rowOff>
        </xdr:from>
        <xdr:to>
          <xdr:col>22</xdr:col>
          <xdr:colOff>4533900</xdr:colOff>
          <xdr:row>95</xdr:row>
          <xdr:rowOff>428625</xdr:rowOff>
        </xdr:to>
        <xdr:sp macro="" textlink="">
          <xdr:nvSpPr>
            <xdr:cNvPr id="5346" name="Check Box 2274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95</xdr:row>
          <xdr:rowOff>447675</xdr:rowOff>
        </xdr:from>
        <xdr:to>
          <xdr:col>22</xdr:col>
          <xdr:colOff>4533900</xdr:colOff>
          <xdr:row>95</xdr:row>
          <xdr:rowOff>647700</xdr:rowOff>
        </xdr:to>
        <xdr:sp macro="" textlink="">
          <xdr:nvSpPr>
            <xdr:cNvPr id="5347" name="Check Box 2275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95</xdr:row>
          <xdr:rowOff>657225</xdr:rowOff>
        </xdr:from>
        <xdr:to>
          <xdr:col>22</xdr:col>
          <xdr:colOff>4533900</xdr:colOff>
          <xdr:row>95</xdr:row>
          <xdr:rowOff>847725</xdr:rowOff>
        </xdr:to>
        <xdr:sp macro="" textlink="">
          <xdr:nvSpPr>
            <xdr:cNvPr id="5348" name="Check Box 2276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95</xdr:row>
          <xdr:rowOff>857250</xdr:rowOff>
        </xdr:from>
        <xdr:to>
          <xdr:col>22</xdr:col>
          <xdr:colOff>4533900</xdr:colOff>
          <xdr:row>95</xdr:row>
          <xdr:rowOff>1047750</xdr:rowOff>
        </xdr:to>
        <xdr:sp macro="" textlink="">
          <xdr:nvSpPr>
            <xdr:cNvPr id="5349" name="Check Box 2277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95</xdr:row>
          <xdr:rowOff>28575</xdr:rowOff>
        </xdr:from>
        <xdr:to>
          <xdr:col>24</xdr:col>
          <xdr:colOff>4533900</xdr:colOff>
          <xdr:row>95</xdr:row>
          <xdr:rowOff>219075</xdr:rowOff>
        </xdr:to>
        <xdr:sp macro="" textlink="">
          <xdr:nvSpPr>
            <xdr:cNvPr id="5350" name="Check Box 2278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96</xdr:row>
          <xdr:rowOff>57150</xdr:rowOff>
        </xdr:from>
        <xdr:to>
          <xdr:col>8</xdr:col>
          <xdr:colOff>752475</xdr:colOff>
          <xdr:row>96</xdr:row>
          <xdr:rowOff>1133475</xdr:rowOff>
        </xdr:to>
        <xdr:sp macro="" textlink="">
          <xdr:nvSpPr>
            <xdr:cNvPr id="5356" name="Check Box 2284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96</xdr:row>
          <xdr:rowOff>57150</xdr:rowOff>
        </xdr:from>
        <xdr:to>
          <xdr:col>9</xdr:col>
          <xdr:colOff>752475</xdr:colOff>
          <xdr:row>96</xdr:row>
          <xdr:rowOff>1133475</xdr:rowOff>
        </xdr:to>
        <xdr:sp macro="" textlink="">
          <xdr:nvSpPr>
            <xdr:cNvPr id="5357" name="Check Box 2285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96</xdr:row>
          <xdr:rowOff>57150</xdr:rowOff>
        </xdr:from>
        <xdr:to>
          <xdr:col>10</xdr:col>
          <xdr:colOff>847725</xdr:colOff>
          <xdr:row>96</xdr:row>
          <xdr:rowOff>1133475</xdr:rowOff>
        </xdr:to>
        <xdr:sp macro="" textlink="">
          <xdr:nvSpPr>
            <xdr:cNvPr id="5358" name="Check Box 2286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96</xdr:row>
          <xdr:rowOff>57150</xdr:rowOff>
        </xdr:from>
        <xdr:to>
          <xdr:col>14</xdr:col>
          <xdr:colOff>752475</xdr:colOff>
          <xdr:row>96</xdr:row>
          <xdr:rowOff>1133475</xdr:rowOff>
        </xdr:to>
        <xdr:sp macro="" textlink="">
          <xdr:nvSpPr>
            <xdr:cNvPr id="5359" name="Check Box 2287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96</xdr:row>
          <xdr:rowOff>28575</xdr:rowOff>
        </xdr:from>
        <xdr:to>
          <xdr:col>18</xdr:col>
          <xdr:colOff>4533900</xdr:colOff>
          <xdr:row>96</xdr:row>
          <xdr:rowOff>219075</xdr:rowOff>
        </xdr:to>
        <xdr:sp macro="" textlink="">
          <xdr:nvSpPr>
            <xdr:cNvPr id="5361" name="Check Box 2289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96</xdr:row>
          <xdr:rowOff>257175</xdr:rowOff>
        </xdr:from>
        <xdr:to>
          <xdr:col>18</xdr:col>
          <xdr:colOff>4533900</xdr:colOff>
          <xdr:row>96</xdr:row>
          <xdr:rowOff>457200</xdr:rowOff>
        </xdr:to>
        <xdr:sp macro="" textlink="">
          <xdr:nvSpPr>
            <xdr:cNvPr id="5362" name="Check Box 2290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96</xdr:row>
          <xdr:rowOff>476250</xdr:rowOff>
        </xdr:from>
        <xdr:to>
          <xdr:col>18</xdr:col>
          <xdr:colOff>4524375</xdr:colOff>
          <xdr:row>96</xdr:row>
          <xdr:rowOff>666750</xdr:rowOff>
        </xdr:to>
        <xdr:sp macro="" textlink="">
          <xdr:nvSpPr>
            <xdr:cNvPr id="5363" name="Check Box 2291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96</xdr:row>
          <xdr:rowOff>28575</xdr:rowOff>
        </xdr:from>
        <xdr:to>
          <xdr:col>20</xdr:col>
          <xdr:colOff>4533900</xdr:colOff>
          <xdr:row>96</xdr:row>
          <xdr:rowOff>219075</xdr:rowOff>
        </xdr:to>
        <xdr:sp macro="" textlink="">
          <xdr:nvSpPr>
            <xdr:cNvPr id="5364" name="Check Box 2292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96</xdr:row>
          <xdr:rowOff>247650</xdr:rowOff>
        </xdr:from>
        <xdr:to>
          <xdr:col>20</xdr:col>
          <xdr:colOff>4524375</xdr:colOff>
          <xdr:row>96</xdr:row>
          <xdr:rowOff>438150</xdr:rowOff>
        </xdr:to>
        <xdr:sp macro="" textlink="">
          <xdr:nvSpPr>
            <xdr:cNvPr id="5365" name="Check Box 2293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96</xdr:row>
          <xdr:rowOff>466725</xdr:rowOff>
        </xdr:from>
        <xdr:to>
          <xdr:col>20</xdr:col>
          <xdr:colOff>4533900</xdr:colOff>
          <xdr:row>96</xdr:row>
          <xdr:rowOff>657225</xdr:rowOff>
        </xdr:to>
        <xdr:sp macro="" textlink="">
          <xdr:nvSpPr>
            <xdr:cNvPr id="5366" name="Check Box 2294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96</xdr:row>
          <xdr:rowOff>685800</xdr:rowOff>
        </xdr:from>
        <xdr:to>
          <xdr:col>20</xdr:col>
          <xdr:colOff>4533900</xdr:colOff>
          <xdr:row>96</xdr:row>
          <xdr:rowOff>885825</xdr:rowOff>
        </xdr:to>
        <xdr:sp macro="" textlink="">
          <xdr:nvSpPr>
            <xdr:cNvPr id="5367" name="Check Box 2295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96</xdr:row>
          <xdr:rowOff>904875</xdr:rowOff>
        </xdr:from>
        <xdr:to>
          <xdr:col>20</xdr:col>
          <xdr:colOff>4533900</xdr:colOff>
          <xdr:row>96</xdr:row>
          <xdr:rowOff>1095375</xdr:rowOff>
        </xdr:to>
        <xdr:sp macro="" textlink="">
          <xdr:nvSpPr>
            <xdr:cNvPr id="5368" name="Check Box 2296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96</xdr:row>
          <xdr:rowOff>28575</xdr:rowOff>
        </xdr:from>
        <xdr:to>
          <xdr:col>22</xdr:col>
          <xdr:colOff>4533900</xdr:colOff>
          <xdr:row>96</xdr:row>
          <xdr:rowOff>219075</xdr:rowOff>
        </xdr:to>
        <xdr:sp macro="" textlink="">
          <xdr:nvSpPr>
            <xdr:cNvPr id="5369" name="Check Box 2297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96</xdr:row>
          <xdr:rowOff>238125</xdr:rowOff>
        </xdr:from>
        <xdr:to>
          <xdr:col>22</xdr:col>
          <xdr:colOff>4533900</xdr:colOff>
          <xdr:row>96</xdr:row>
          <xdr:rowOff>428625</xdr:rowOff>
        </xdr:to>
        <xdr:sp macro="" textlink="">
          <xdr:nvSpPr>
            <xdr:cNvPr id="5370" name="Check Box 2298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96</xdr:row>
          <xdr:rowOff>447675</xdr:rowOff>
        </xdr:from>
        <xdr:to>
          <xdr:col>22</xdr:col>
          <xdr:colOff>4533900</xdr:colOff>
          <xdr:row>96</xdr:row>
          <xdr:rowOff>647700</xdr:rowOff>
        </xdr:to>
        <xdr:sp macro="" textlink="">
          <xdr:nvSpPr>
            <xdr:cNvPr id="5371" name="Check Box 2299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96</xdr:row>
          <xdr:rowOff>657225</xdr:rowOff>
        </xdr:from>
        <xdr:to>
          <xdr:col>22</xdr:col>
          <xdr:colOff>4533900</xdr:colOff>
          <xdr:row>96</xdr:row>
          <xdr:rowOff>847725</xdr:rowOff>
        </xdr:to>
        <xdr:sp macro="" textlink="">
          <xdr:nvSpPr>
            <xdr:cNvPr id="5372" name="Check Box 2300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96</xdr:row>
          <xdr:rowOff>857250</xdr:rowOff>
        </xdr:from>
        <xdr:to>
          <xdr:col>22</xdr:col>
          <xdr:colOff>4533900</xdr:colOff>
          <xdr:row>96</xdr:row>
          <xdr:rowOff>1047750</xdr:rowOff>
        </xdr:to>
        <xdr:sp macro="" textlink="">
          <xdr:nvSpPr>
            <xdr:cNvPr id="5373" name="Check Box 2301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0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96</xdr:row>
          <xdr:rowOff>28575</xdr:rowOff>
        </xdr:from>
        <xdr:to>
          <xdr:col>24</xdr:col>
          <xdr:colOff>4533900</xdr:colOff>
          <xdr:row>96</xdr:row>
          <xdr:rowOff>219075</xdr:rowOff>
        </xdr:to>
        <xdr:sp macro="" textlink="">
          <xdr:nvSpPr>
            <xdr:cNvPr id="5374" name="Check Box 2302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97</xdr:row>
          <xdr:rowOff>57150</xdr:rowOff>
        </xdr:from>
        <xdr:to>
          <xdr:col>8</xdr:col>
          <xdr:colOff>752475</xdr:colOff>
          <xdr:row>97</xdr:row>
          <xdr:rowOff>1133475</xdr:rowOff>
        </xdr:to>
        <xdr:sp macro="" textlink="">
          <xdr:nvSpPr>
            <xdr:cNvPr id="5380" name="Check Box 2308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97</xdr:row>
          <xdr:rowOff>57150</xdr:rowOff>
        </xdr:from>
        <xdr:to>
          <xdr:col>9</xdr:col>
          <xdr:colOff>752475</xdr:colOff>
          <xdr:row>97</xdr:row>
          <xdr:rowOff>1133475</xdr:rowOff>
        </xdr:to>
        <xdr:sp macro="" textlink="">
          <xdr:nvSpPr>
            <xdr:cNvPr id="5381" name="Check Box 2309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97</xdr:row>
          <xdr:rowOff>57150</xdr:rowOff>
        </xdr:from>
        <xdr:to>
          <xdr:col>10</xdr:col>
          <xdr:colOff>847725</xdr:colOff>
          <xdr:row>97</xdr:row>
          <xdr:rowOff>1133475</xdr:rowOff>
        </xdr:to>
        <xdr:sp macro="" textlink="">
          <xdr:nvSpPr>
            <xdr:cNvPr id="5382" name="Check Box 2310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97</xdr:row>
          <xdr:rowOff>57150</xdr:rowOff>
        </xdr:from>
        <xdr:to>
          <xdr:col>14</xdr:col>
          <xdr:colOff>752475</xdr:colOff>
          <xdr:row>97</xdr:row>
          <xdr:rowOff>1133475</xdr:rowOff>
        </xdr:to>
        <xdr:sp macro="" textlink="">
          <xdr:nvSpPr>
            <xdr:cNvPr id="5383" name="Check Box 2311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97</xdr:row>
          <xdr:rowOff>28575</xdr:rowOff>
        </xdr:from>
        <xdr:to>
          <xdr:col>18</xdr:col>
          <xdr:colOff>4533900</xdr:colOff>
          <xdr:row>97</xdr:row>
          <xdr:rowOff>219075</xdr:rowOff>
        </xdr:to>
        <xdr:sp macro="" textlink="">
          <xdr:nvSpPr>
            <xdr:cNvPr id="5385" name="Check Box 2313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97</xdr:row>
          <xdr:rowOff>257175</xdr:rowOff>
        </xdr:from>
        <xdr:to>
          <xdr:col>18</xdr:col>
          <xdr:colOff>4533900</xdr:colOff>
          <xdr:row>97</xdr:row>
          <xdr:rowOff>457200</xdr:rowOff>
        </xdr:to>
        <xdr:sp macro="" textlink="">
          <xdr:nvSpPr>
            <xdr:cNvPr id="5386" name="Check Box 2314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97</xdr:row>
          <xdr:rowOff>476250</xdr:rowOff>
        </xdr:from>
        <xdr:to>
          <xdr:col>18</xdr:col>
          <xdr:colOff>4524375</xdr:colOff>
          <xdr:row>97</xdr:row>
          <xdr:rowOff>666750</xdr:rowOff>
        </xdr:to>
        <xdr:sp macro="" textlink="">
          <xdr:nvSpPr>
            <xdr:cNvPr id="5387" name="Check Box 2315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97</xdr:row>
          <xdr:rowOff>28575</xdr:rowOff>
        </xdr:from>
        <xdr:to>
          <xdr:col>20</xdr:col>
          <xdr:colOff>4533900</xdr:colOff>
          <xdr:row>97</xdr:row>
          <xdr:rowOff>219075</xdr:rowOff>
        </xdr:to>
        <xdr:sp macro="" textlink="">
          <xdr:nvSpPr>
            <xdr:cNvPr id="5388" name="Check Box 2316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0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97</xdr:row>
          <xdr:rowOff>247650</xdr:rowOff>
        </xdr:from>
        <xdr:to>
          <xdr:col>20</xdr:col>
          <xdr:colOff>4524375</xdr:colOff>
          <xdr:row>97</xdr:row>
          <xdr:rowOff>438150</xdr:rowOff>
        </xdr:to>
        <xdr:sp macro="" textlink="">
          <xdr:nvSpPr>
            <xdr:cNvPr id="5389" name="Check Box 2317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97</xdr:row>
          <xdr:rowOff>466725</xdr:rowOff>
        </xdr:from>
        <xdr:to>
          <xdr:col>20</xdr:col>
          <xdr:colOff>4533900</xdr:colOff>
          <xdr:row>97</xdr:row>
          <xdr:rowOff>657225</xdr:rowOff>
        </xdr:to>
        <xdr:sp macro="" textlink="">
          <xdr:nvSpPr>
            <xdr:cNvPr id="5390" name="Check Box 2318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97</xdr:row>
          <xdr:rowOff>685800</xdr:rowOff>
        </xdr:from>
        <xdr:to>
          <xdr:col>20</xdr:col>
          <xdr:colOff>4533900</xdr:colOff>
          <xdr:row>97</xdr:row>
          <xdr:rowOff>885825</xdr:rowOff>
        </xdr:to>
        <xdr:sp macro="" textlink="">
          <xdr:nvSpPr>
            <xdr:cNvPr id="5391" name="Check Box 2319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97</xdr:row>
          <xdr:rowOff>904875</xdr:rowOff>
        </xdr:from>
        <xdr:to>
          <xdr:col>20</xdr:col>
          <xdr:colOff>4533900</xdr:colOff>
          <xdr:row>97</xdr:row>
          <xdr:rowOff>1095375</xdr:rowOff>
        </xdr:to>
        <xdr:sp macro="" textlink="">
          <xdr:nvSpPr>
            <xdr:cNvPr id="5392" name="Check Box 2320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97</xdr:row>
          <xdr:rowOff>28575</xdr:rowOff>
        </xdr:from>
        <xdr:to>
          <xdr:col>22</xdr:col>
          <xdr:colOff>4533900</xdr:colOff>
          <xdr:row>97</xdr:row>
          <xdr:rowOff>219075</xdr:rowOff>
        </xdr:to>
        <xdr:sp macro="" textlink="">
          <xdr:nvSpPr>
            <xdr:cNvPr id="5393" name="Check Box 2321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97</xdr:row>
          <xdr:rowOff>238125</xdr:rowOff>
        </xdr:from>
        <xdr:to>
          <xdr:col>22</xdr:col>
          <xdr:colOff>4533900</xdr:colOff>
          <xdr:row>97</xdr:row>
          <xdr:rowOff>428625</xdr:rowOff>
        </xdr:to>
        <xdr:sp macro="" textlink="">
          <xdr:nvSpPr>
            <xdr:cNvPr id="5394" name="Check Box 2322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97</xdr:row>
          <xdr:rowOff>447675</xdr:rowOff>
        </xdr:from>
        <xdr:to>
          <xdr:col>22</xdr:col>
          <xdr:colOff>4533900</xdr:colOff>
          <xdr:row>97</xdr:row>
          <xdr:rowOff>647700</xdr:rowOff>
        </xdr:to>
        <xdr:sp macro="" textlink="">
          <xdr:nvSpPr>
            <xdr:cNvPr id="5395" name="Check Box 2323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0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97</xdr:row>
          <xdr:rowOff>657225</xdr:rowOff>
        </xdr:from>
        <xdr:to>
          <xdr:col>22</xdr:col>
          <xdr:colOff>4533900</xdr:colOff>
          <xdr:row>97</xdr:row>
          <xdr:rowOff>847725</xdr:rowOff>
        </xdr:to>
        <xdr:sp macro="" textlink="">
          <xdr:nvSpPr>
            <xdr:cNvPr id="5396" name="Check Box 2324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97</xdr:row>
          <xdr:rowOff>857250</xdr:rowOff>
        </xdr:from>
        <xdr:to>
          <xdr:col>22</xdr:col>
          <xdr:colOff>4533900</xdr:colOff>
          <xdr:row>97</xdr:row>
          <xdr:rowOff>1047750</xdr:rowOff>
        </xdr:to>
        <xdr:sp macro="" textlink="">
          <xdr:nvSpPr>
            <xdr:cNvPr id="5397" name="Check Box 2325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97</xdr:row>
          <xdr:rowOff>28575</xdr:rowOff>
        </xdr:from>
        <xdr:to>
          <xdr:col>24</xdr:col>
          <xdr:colOff>4533900</xdr:colOff>
          <xdr:row>97</xdr:row>
          <xdr:rowOff>219075</xdr:rowOff>
        </xdr:to>
        <xdr:sp macro="" textlink="">
          <xdr:nvSpPr>
            <xdr:cNvPr id="5398" name="Check Box 2326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98</xdr:row>
          <xdr:rowOff>57150</xdr:rowOff>
        </xdr:from>
        <xdr:to>
          <xdr:col>8</xdr:col>
          <xdr:colOff>752475</xdr:colOff>
          <xdr:row>98</xdr:row>
          <xdr:rowOff>1133475</xdr:rowOff>
        </xdr:to>
        <xdr:sp macro="" textlink="">
          <xdr:nvSpPr>
            <xdr:cNvPr id="5404" name="Check Box 2332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98</xdr:row>
          <xdr:rowOff>57150</xdr:rowOff>
        </xdr:from>
        <xdr:to>
          <xdr:col>9</xdr:col>
          <xdr:colOff>752475</xdr:colOff>
          <xdr:row>98</xdr:row>
          <xdr:rowOff>1133475</xdr:rowOff>
        </xdr:to>
        <xdr:sp macro="" textlink="">
          <xdr:nvSpPr>
            <xdr:cNvPr id="5405" name="Check Box 2333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98</xdr:row>
          <xdr:rowOff>57150</xdr:rowOff>
        </xdr:from>
        <xdr:to>
          <xdr:col>10</xdr:col>
          <xdr:colOff>847725</xdr:colOff>
          <xdr:row>98</xdr:row>
          <xdr:rowOff>1133475</xdr:rowOff>
        </xdr:to>
        <xdr:sp macro="" textlink="">
          <xdr:nvSpPr>
            <xdr:cNvPr id="5406" name="Check Box 2334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98</xdr:row>
          <xdr:rowOff>57150</xdr:rowOff>
        </xdr:from>
        <xdr:to>
          <xdr:col>14</xdr:col>
          <xdr:colOff>752475</xdr:colOff>
          <xdr:row>98</xdr:row>
          <xdr:rowOff>1133475</xdr:rowOff>
        </xdr:to>
        <xdr:sp macro="" textlink="">
          <xdr:nvSpPr>
            <xdr:cNvPr id="5407" name="Check Box 2335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98</xdr:row>
          <xdr:rowOff>28575</xdr:rowOff>
        </xdr:from>
        <xdr:to>
          <xdr:col>18</xdr:col>
          <xdr:colOff>4533900</xdr:colOff>
          <xdr:row>98</xdr:row>
          <xdr:rowOff>219075</xdr:rowOff>
        </xdr:to>
        <xdr:sp macro="" textlink="">
          <xdr:nvSpPr>
            <xdr:cNvPr id="5409" name="Check Box 2337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98</xdr:row>
          <xdr:rowOff>257175</xdr:rowOff>
        </xdr:from>
        <xdr:to>
          <xdr:col>18</xdr:col>
          <xdr:colOff>4533900</xdr:colOff>
          <xdr:row>98</xdr:row>
          <xdr:rowOff>457200</xdr:rowOff>
        </xdr:to>
        <xdr:sp macro="" textlink="">
          <xdr:nvSpPr>
            <xdr:cNvPr id="5410" name="Check Box 2338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98</xdr:row>
          <xdr:rowOff>476250</xdr:rowOff>
        </xdr:from>
        <xdr:to>
          <xdr:col>18</xdr:col>
          <xdr:colOff>4524375</xdr:colOff>
          <xdr:row>98</xdr:row>
          <xdr:rowOff>666750</xdr:rowOff>
        </xdr:to>
        <xdr:sp macro="" textlink="">
          <xdr:nvSpPr>
            <xdr:cNvPr id="5411" name="Check Box 2339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98</xdr:row>
          <xdr:rowOff>28575</xdr:rowOff>
        </xdr:from>
        <xdr:to>
          <xdr:col>20</xdr:col>
          <xdr:colOff>4533900</xdr:colOff>
          <xdr:row>98</xdr:row>
          <xdr:rowOff>219075</xdr:rowOff>
        </xdr:to>
        <xdr:sp macro="" textlink="">
          <xdr:nvSpPr>
            <xdr:cNvPr id="5412" name="Check Box 2340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0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98</xdr:row>
          <xdr:rowOff>247650</xdr:rowOff>
        </xdr:from>
        <xdr:to>
          <xdr:col>20</xdr:col>
          <xdr:colOff>4524375</xdr:colOff>
          <xdr:row>98</xdr:row>
          <xdr:rowOff>438150</xdr:rowOff>
        </xdr:to>
        <xdr:sp macro="" textlink="">
          <xdr:nvSpPr>
            <xdr:cNvPr id="5413" name="Check Box 2341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98</xdr:row>
          <xdr:rowOff>466725</xdr:rowOff>
        </xdr:from>
        <xdr:to>
          <xdr:col>20</xdr:col>
          <xdr:colOff>4533900</xdr:colOff>
          <xdr:row>98</xdr:row>
          <xdr:rowOff>657225</xdr:rowOff>
        </xdr:to>
        <xdr:sp macro="" textlink="">
          <xdr:nvSpPr>
            <xdr:cNvPr id="5414" name="Check Box 2342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98</xdr:row>
          <xdr:rowOff>685800</xdr:rowOff>
        </xdr:from>
        <xdr:to>
          <xdr:col>20</xdr:col>
          <xdr:colOff>4533900</xdr:colOff>
          <xdr:row>98</xdr:row>
          <xdr:rowOff>885825</xdr:rowOff>
        </xdr:to>
        <xdr:sp macro="" textlink="">
          <xdr:nvSpPr>
            <xdr:cNvPr id="5415" name="Check Box 2343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98</xdr:row>
          <xdr:rowOff>904875</xdr:rowOff>
        </xdr:from>
        <xdr:to>
          <xdr:col>20</xdr:col>
          <xdr:colOff>4533900</xdr:colOff>
          <xdr:row>98</xdr:row>
          <xdr:rowOff>1095375</xdr:rowOff>
        </xdr:to>
        <xdr:sp macro="" textlink="">
          <xdr:nvSpPr>
            <xdr:cNvPr id="5416" name="Check Box 2344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98</xdr:row>
          <xdr:rowOff>28575</xdr:rowOff>
        </xdr:from>
        <xdr:to>
          <xdr:col>22</xdr:col>
          <xdr:colOff>4533900</xdr:colOff>
          <xdr:row>98</xdr:row>
          <xdr:rowOff>219075</xdr:rowOff>
        </xdr:to>
        <xdr:sp macro="" textlink="">
          <xdr:nvSpPr>
            <xdr:cNvPr id="5417" name="Check Box 2345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0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98</xdr:row>
          <xdr:rowOff>238125</xdr:rowOff>
        </xdr:from>
        <xdr:to>
          <xdr:col>22</xdr:col>
          <xdr:colOff>4533900</xdr:colOff>
          <xdr:row>98</xdr:row>
          <xdr:rowOff>428625</xdr:rowOff>
        </xdr:to>
        <xdr:sp macro="" textlink="">
          <xdr:nvSpPr>
            <xdr:cNvPr id="5418" name="Check Box 2346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98</xdr:row>
          <xdr:rowOff>447675</xdr:rowOff>
        </xdr:from>
        <xdr:to>
          <xdr:col>22</xdr:col>
          <xdr:colOff>4533900</xdr:colOff>
          <xdr:row>98</xdr:row>
          <xdr:rowOff>647700</xdr:rowOff>
        </xdr:to>
        <xdr:sp macro="" textlink="">
          <xdr:nvSpPr>
            <xdr:cNvPr id="5419" name="Check Box 2347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98</xdr:row>
          <xdr:rowOff>657225</xdr:rowOff>
        </xdr:from>
        <xdr:to>
          <xdr:col>22</xdr:col>
          <xdr:colOff>4533900</xdr:colOff>
          <xdr:row>98</xdr:row>
          <xdr:rowOff>847725</xdr:rowOff>
        </xdr:to>
        <xdr:sp macro="" textlink="">
          <xdr:nvSpPr>
            <xdr:cNvPr id="5420" name="Check Box 2348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98</xdr:row>
          <xdr:rowOff>857250</xdr:rowOff>
        </xdr:from>
        <xdr:to>
          <xdr:col>22</xdr:col>
          <xdr:colOff>4533900</xdr:colOff>
          <xdr:row>98</xdr:row>
          <xdr:rowOff>1047750</xdr:rowOff>
        </xdr:to>
        <xdr:sp macro="" textlink="">
          <xdr:nvSpPr>
            <xdr:cNvPr id="5421" name="Check Box 2349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98</xdr:row>
          <xdr:rowOff>28575</xdr:rowOff>
        </xdr:from>
        <xdr:to>
          <xdr:col>24</xdr:col>
          <xdr:colOff>4533900</xdr:colOff>
          <xdr:row>98</xdr:row>
          <xdr:rowOff>219075</xdr:rowOff>
        </xdr:to>
        <xdr:sp macro="" textlink="">
          <xdr:nvSpPr>
            <xdr:cNvPr id="5422" name="Check Box 2350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99</xdr:row>
          <xdr:rowOff>57150</xdr:rowOff>
        </xdr:from>
        <xdr:to>
          <xdr:col>8</xdr:col>
          <xdr:colOff>752475</xdr:colOff>
          <xdr:row>99</xdr:row>
          <xdr:rowOff>1133475</xdr:rowOff>
        </xdr:to>
        <xdr:sp macro="" textlink="">
          <xdr:nvSpPr>
            <xdr:cNvPr id="5428" name="Check Box 2356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99</xdr:row>
          <xdr:rowOff>57150</xdr:rowOff>
        </xdr:from>
        <xdr:to>
          <xdr:col>9</xdr:col>
          <xdr:colOff>752475</xdr:colOff>
          <xdr:row>99</xdr:row>
          <xdr:rowOff>1133475</xdr:rowOff>
        </xdr:to>
        <xdr:sp macro="" textlink="">
          <xdr:nvSpPr>
            <xdr:cNvPr id="5429" name="Check Box 2357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99</xdr:row>
          <xdr:rowOff>57150</xdr:rowOff>
        </xdr:from>
        <xdr:to>
          <xdr:col>10</xdr:col>
          <xdr:colOff>847725</xdr:colOff>
          <xdr:row>99</xdr:row>
          <xdr:rowOff>1133475</xdr:rowOff>
        </xdr:to>
        <xdr:sp macro="" textlink="">
          <xdr:nvSpPr>
            <xdr:cNvPr id="5430" name="Check Box 2358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99</xdr:row>
          <xdr:rowOff>57150</xdr:rowOff>
        </xdr:from>
        <xdr:to>
          <xdr:col>14</xdr:col>
          <xdr:colOff>752475</xdr:colOff>
          <xdr:row>99</xdr:row>
          <xdr:rowOff>1133475</xdr:rowOff>
        </xdr:to>
        <xdr:sp macro="" textlink="">
          <xdr:nvSpPr>
            <xdr:cNvPr id="5431" name="Check Box 2359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0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99</xdr:row>
          <xdr:rowOff>28575</xdr:rowOff>
        </xdr:from>
        <xdr:to>
          <xdr:col>18</xdr:col>
          <xdr:colOff>4533900</xdr:colOff>
          <xdr:row>99</xdr:row>
          <xdr:rowOff>219075</xdr:rowOff>
        </xdr:to>
        <xdr:sp macro="" textlink="">
          <xdr:nvSpPr>
            <xdr:cNvPr id="5433" name="Check Box 2361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99</xdr:row>
          <xdr:rowOff>257175</xdr:rowOff>
        </xdr:from>
        <xdr:to>
          <xdr:col>18</xdr:col>
          <xdr:colOff>4533900</xdr:colOff>
          <xdr:row>99</xdr:row>
          <xdr:rowOff>457200</xdr:rowOff>
        </xdr:to>
        <xdr:sp macro="" textlink="">
          <xdr:nvSpPr>
            <xdr:cNvPr id="5434" name="Check Box 2362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99</xdr:row>
          <xdr:rowOff>476250</xdr:rowOff>
        </xdr:from>
        <xdr:to>
          <xdr:col>18</xdr:col>
          <xdr:colOff>4524375</xdr:colOff>
          <xdr:row>99</xdr:row>
          <xdr:rowOff>666750</xdr:rowOff>
        </xdr:to>
        <xdr:sp macro="" textlink="">
          <xdr:nvSpPr>
            <xdr:cNvPr id="5435" name="Check Box 2363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99</xdr:row>
          <xdr:rowOff>28575</xdr:rowOff>
        </xdr:from>
        <xdr:to>
          <xdr:col>20</xdr:col>
          <xdr:colOff>4533900</xdr:colOff>
          <xdr:row>99</xdr:row>
          <xdr:rowOff>219075</xdr:rowOff>
        </xdr:to>
        <xdr:sp macro="" textlink="">
          <xdr:nvSpPr>
            <xdr:cNvPr id="5436" name="Check Box 2364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99</xdr:row>
          <xdr:rowOff>247650</xdr:rowOff>
        </xdr:from>
        <xdr:to>
          <xdr:col>20</xdr:col>
          <xdr:colOff>4524375</xdr:colOff>
          <xdr:row>99</xdr:row>
          <xdr:rowOff>438150</xdr:rowOff>
        </xdr:to>
        <xdr:sp macro="" textlink="">
          <xdr:nvSpPr>
            <xdr:cNvPr id="5437" name="Check Box 2365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99</xdr:row>
          <xdr:rowOff>466725</xdr:rowOff>
        </xdr:from>
        <xdr:to>
          <xdr:col>20</xdr:col>
          <xdr:colOff>4533900</xdr:colOff>
          <xdr:row>99</xdr:row>
          <xdr:rowOff>657225</xdr:rowOff>
        </xdr:to>
        <xdr:sp macro="" textlink="">
          <xdr:nvSpPr>
            <xdr:cNvPr id="5438" name="Check Box 2366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99</xdr:row>
          <xdr:rowOff>685800</xdr:rowOff>
        </xdr:from>
        <xdr:to>
          <xdr:col>20</xdr:col>
          <xdr:colOff>4533900</xdr:colOff>
          <xdr:row>99</xdr:row>
          <xdr:rowOff>885825</xdr:rowOff>
        </xdr:to>
        <xdr:sp macro="" textlink="">
          <xdr:nvSpPr>
            <xdr:cNvPr id="5439" name="Check Box 2367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99</xdr:row>
          <xdr:rowOff>904875</xdr:rowOff>
        </xdr:from>
        <xdr:to>
          <xdr:col>20</xdr:col>
          <xdr:colOff>4533900</xdr:colOff>
          <xdr:row>99</xdr:row>
          <xdr:rowOff>1095375</xdr:rowOff>
        </xdr:to>
        <xdr:sp macro="" textlink="">
          <xdr:nvSpPr>
            <xdr:cNvPr id="5440" name="Check Box 2368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99</xdr:row>
          <xdr:rowOff>28575</xdr:rowOff>
        </xdr:from>
        <xdr:to>
          <xdr:col>22</xdr:col>
          <xdr:colOff>4533900</xdr:colOff>
          <xdr:row>99</xdr:row>
          <xdr:rowOff>219075</xdr:rowOff>
        </xdr:to>
        <xdr:sp macro="" textlink="">
          <xdr:nvSpPr>
            <xdr:cNvPr id="5441" name="Check Box 2369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99</xdr:row>
          <xdr:rowOff>238125</xdr:rowOff>
        </xdr:from>
        <xdr:to>
          <xdr:col>22</xdr:col>
          <xdr:colOff>4533900</xdr:colOff>
          <xdr:row>99</xdr:row>
          <xdr:rowOff>428625</xdr:rowOff>
        </xdr:to>
        <xdr:sp macro="" textlink="">
          <xdr:nvSpPr>
            <xdr:cNvPr id="5442" name="Check Box 2370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99</xdr:row>
          <xdr:rowOff>447675</xdr:rowOff>
        </xdr:from>
        <xdr:to>
          <xdr:col>22</xdr:col>
          <xdr:colOff>4533900</xdr:colOff>
          <xdr:row>99</xdr:row>
          <xdr:rowOff>647700</xdr:rowOff>
        </xdr:to>
        <xdr:sp macro="" textlink="">
          <xdr:nvSpPr>
            <xdr:cNvPr id="5443" name="Check Box 2371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99</xdr:row>
          <xdr:rowOff>657225</xdr:rowOff>
        </xdr:from>
        <xdr:to>
          <xdr:col>22</xdr:col>
          <xdr:colOff>4533900</xdr:colOff>
          <xdr:row>99</xdr:row>
          <xdr:rowOff>847725</xdr:rowOff>
        </xdr:to>
        <xdr:sp macro="" textlink="">
          <xdr:nvSpPr>
            <xdr:cNvPr id="5444" name="Check Box 2372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99</xdr:row>
          <xdr:rowOff>857250</xdr:rowOff>
        </xdr:from>
        <xdr:to>
          <xdr:col>22</xdr:col>
          <xdr:colOff>4533900</xdr:colOff>
          <xdr:row>99</xdr:row>
          <xdr:rowOff>1047750</xdr:rowOff>
        </xdr:to>
        <xdr:sp macro="" textlink="">
          <xdr:nvSpPr>
            <xdr:cNvPr id="5445" name="Check Box 2373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99</xdr:row>
          <xdr:rowOff>28575</xdr:rowOff>
        </xdr:from>
        <xdr:to>
          <xdr:col>24</xdr:col>
          <xdr:colOff>4533900</xdr:colOff>
          <xdr:row>99</xdr:row>
          <xdr:rowOff>219075</xdr:rowOff>
        </xdr:to>
        <xdr:sp macro="" textlink="">
          <xdr:nvSpPr>
            <xdr:cNvPr id="5446" name="Check Box 2374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100</xdr:row>
          <xdr:rowOff>57150</xdr:rowOff>
        </xdr:from>
        <xdr:to>
          <xdr:col>8</xdr:col>
          <xdr:colOff>752475</xdr:colOff>
          <xdr:row>100</xdr:row>
          <xdr:rowOff>1133475</xdr:rowOff>
        </xdr:to>
        <xdr:sp macro="" textlink="">
          <xdr:nvSpPr>
            <xdr:cNvPr id="5452" name="Check Box 2380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100</xdr:row>
          <xdr:rowOff>57150</xdr:rowOff>
        </xdr:from>
        <xdr:to>
          <xdr:col>9</xdr:col>
          <xdr:colOff>752475</xdr:colOff>
          <xdr:row>100</xdr:row>
          <xdr:rowOff>1133475</xdr:rowOff>
        </xdr:to>
        <xdr:sp macro="" textlink="">
          <xdr:nvSpPr>
            <xdr:cNvPr id="5453" name="Check Box 2381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100</xdr:row>
          <xdr:rowOff>57150</xdr:rowOff>
        </xdr:from>
        <xdr:to>
          <xdr:col>10</xdr:col>
          <xdr:colOff>847725</xdr:colOff>
          <xdr:row>100</xdr:row>
          <xdr:rowOff>1133475</xdr:rowOff>
        </xdr:to>
        <xdr:sp macro="" textlink="">
          <xdr:nvSpPr>
            <xdr:cNvPr id="5454" name="Check Box 2382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100</xdr:row>
          <xdr:rowOff>57150</xdr:rowOff>
        </xdr:from>
        <xdr:to>
          <xdr:col>14</xdr:col>
          <xdr:colOff>752475</xdr:colOff>
          <xdr:row>100</xdr:row>
          <xdr:rowOff>1133475</xdr:rowOff>
        </xdr:to>
        <xdr:sp macro="" textlink="">
          <xdr:nvSpPr>
            <xdr:cNvPr id="5455" name="Check Box 2383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100</xdr:row>
          <xdr:rowOff>28575</xdr:rowOff>
        </xdr:from>
        <xdr:to>
          <xdr:col>18</xdr:col>
          <xdr:colOff>4533900</xdr:colOff>
          <xdr:row>100</xdr:row>
          <xdr:rowOff>219075</xdr:rowOff>
        </xdr:to>
        <xdr:sp macro="" textlink="">
          <xdr:nvSpPr>
            <xdr:cNvPr id="5457" name="Check Box 2385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100</xdr:row>
          <xdr:rowOff>257175</xdr:rowOff>
        </xdr:from>
        <xdr:to>
          <xdr:col>18</xdr:col>
          <xdr:colOff>4533900</xdr:colOff>
          <xdr:row>100</xdr:row>
          <xdr:rowOff>457200</xdr:rowOff>
        </xdr:to>
        <xdr:sp macro="" textlink="">
          <xdr:nvSpPr>
            <xdr:cNvPr id="5458" name="Check Box 2386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100</xdr:row>
          <xdr:rowOff>476250</xdr:rowOff>
        </xdr:from>
        <xdr:to>
          <xdr:col>18</xdr:col>
          <xdr:colOff>4524375</xdr:colOff>
          <xdr:row>100</xdr:row>
          <xdr:rowOff>666750</xdr:rowOff>
        </xdr:to>
        <xdr:sp macro="" textlink="">
          <xdr:nvSpPr>
            <xdr:cNvPr id="5459" name="Check Box 2387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100</xdr:row>
          <xdr:rowOff>28575</xdr:rowOff>
        </xdr:from>
        <xdr:to>
          <xdr:col>20</xdr:col>
          <xdr:colOff>4533900</xdr:colOff>
          <xdr:row>100</xdr:row>
          <xdr:rowOff>219075</xdr:rowOff>
        </xdr:to>
        <xdr:sp macro="" textlink="">
          <xdr:nvSpPr>
            <xdr:cNvPr id="5460" name="Check Box 2388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100</xdr:row>
          <xdr:rowOff>247650</xdr:rowOff>
        </xdr:from>
        <xdr:to>
          <xdr:col>20</xdr:col>
          <xdr:colOff>4524375</xdr:colOff>
          <xdr:row>100</xdr:row>
          <xdr:rowOff>438150</xdr:rowOff>
        </xdr:to>
        <xdr:sp macro="" textlink="">
          <xdr:nvSpPr>
            <xdr:cNvPr id="5461" name="Check Box 2389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100</xdr:row>
          <xdr:rowOff>466725</xdr:rowOff>
        </xdr:from>
        <xdr:to>
          <xdr:col>20</xdr:col>
          <xdr:colOff>4533900</xdr:colOff>
          <xdr:row>100</xdr:row>
          <xdr:rowOff>657225</xdr:rowOff>
        </xdr:to>
        <xdr:sp macro="" textlink="">
          <xdr:nvSpPr>
            <xdr:cNvPr id="5462" name="Check Box 2390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100</xdr:row>
          <xdr:rowOff>685800</xdr:rowOff>
        </xdr:from>
        <xdr:to>
          <xdr:col>20</xdr:col>
          <xdr:colOff>4533900</xdr:colOff>
          <xdr:row>100</xdr:row>
          <xdr:rowOff>885825</xdr:rowOff>
        </xdr:to>
        <xdr:sp macro="" textlink="">
          <xdr:nvSpPr>
            <xdr:cNvPr id="5463" name="Check Box 2391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100</xdr:row>
          <xdr:rowOff>904875</xdr:rowOff>
        </xdr:from>
        <xdr:to>
          <xdr:col>20</xdr:col>
          <xdr:colOff>4533900</xdr:colOff>
          <xdr:row>100</xdr:row>
          <xdr:rowOff>1095375</xdr:rowOff>
        </xdr:to>
        <xdr:sp macro="" textlink="">
          <xdr:nvSpPr>
            <xdr:cNvPr id="5464" name="Check Box 2392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100</xdr:row>
          <xdr:rowOff>28575</xdr:rowOff>
        </xdr:from>
        <xdr:to>
          <xdr:col>22</xdr:col>
          <xdr:colOff>4533900</xdr:colOff>
          <xdr:row>100</xdr:row>
          <xdr:rowOff>219075</xdr:rowOff>
        </xdr:to>
        <xdr:sp macro="" textlink="">
          <xdr:nvSpPr>
            <xdr:cNvPr id="5465" name="Check Box 2393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100</xdr:row>
          <xdr:rowOff>238125</xdr:rowOff>
        </xdr:from>
        <xdr:to>
          <xdr:col>22</xdr:col>
          <xdr:colOff>4533900</xdr:colOff>
          <xdr:row>100</xdr:row>
          <xdr:rowOff>428625</xdr:rowOff>
        </xdr:to>
        <xdr:sp macro="" textlink="">
          <xdr:nvSpPr>
            <xdr:cNvPr id="5466" name="Check Box 2394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0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100</xdr:row>
          <xdr:rowOff>447675</xdr:rowOff>
        </xdr:from>
        <xdr:to>
          <xdr:col>22</xdr:col>
          <xdr:colOff>4533900</xdr:colOff>
          <xdr:row>100</xdr:row>
          <xdr:rowOff>647700</xdr:rowOff>
        </xdr:to>
        <xdr:sp macro="" textlink="">
          <xdr:nvSpPr>
            <xdr:cNvPr id="5467" name="Check Box 2395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0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100</xdr:row>
          <xdr:rowOff>657225</xdr:rowOff>
        </xdr:from>
        <xdr:to>
          <xdr:col>22</xdr:col>
          <xdr:colOff>4533900</xdr:colOff>
          <xdr:row>100</xdr:row>
          <xdr:rowOff>847725</xdr:rowOff>
        </xdr:to>
        <xdr:sp macro="" textlink="">
          <xdr:nvSpPr>
            <xdr:cNvPr id="5468" name="Check Box 2396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0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100</xdr:row>
          <xdr:rowOff>857250</xdr:rowOff>
        </xdr:from>
        <xdr:to>
          <xdr:col>22</xdr:col>
          <xdr:colOff>4533900</xdr:colOff>
          <xdr:row>100</xdr:row>
          <xdr:rowOff>1047750</xdr:rowOff>
        </xdr:to>
        <xdr:sp macro="" textlink="">
          <xdr:nvSpPr>
            <xdr:cNvPr id="5469" name="Check Box 2397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0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100</xdr:row>
          <xdr:rowOff>28575</xdr:rowOff>
        </xdr:from>
        <xdr:to>
          <xdr:col>24</xdr:col>
          <xdr:colOff>4533900</xdr:colOff>
          <xdr:row>100</xdr:row>
          <xdr:rowOff>219075</xdr:rowOff>
        </xdr:to>
        <xdr:sp macro="" textlink="">
          <xdr:nvSpPr>
            <xdr:cNvPr id="5470" name="Check Box 2398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0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101</xdr:row>
          <xdr:rowOff>57150</xdr:rowOff>
        </xdr:from>
        <xdr:to>
          <xdr:col>8</xdr:col>
          <xdr:colOff>752475</xdr:colOff>
          <xdr:row>101</xdr:row>
          <xdr:rowOff>1133475</xdr:rowOff>
        </xdr:to>
        <xdr:sp macro="" textlink="">
          <xdr:nvSpPr>
            <xdr:cNvPr id="5476" name="Check Box 2404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101</xdr:row>
          <xdr:rowOff>57150</xdr:rowOff>
        </xdr:from>
        <xdr:to>
          <xdr:col>9</xdr:col>
          <xdr:colOff>752475</xdr:colOff>
          <xdr:row>101</xdr:row>
          <xdr:rowOff>1133475</xdr:rowOff>
        </xdr:to>
        <xdr:sp macro="" textlink="">
          <xdr:nvSpPr>
            <xdr:cNvPr id="5477" name="Check Box 2405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101</xdr:row>
          <xdr:rowOff>57150</xdr:rowOff>
        </xdr:from>
        <xdr:to>
          <xdr:col>10</xdr:col>
          <xdr:colOff>847725</xdr:colOff>
          <xdr:row>101</xdr:row>
          <xdr:rowOff>1133475</xdr:rowOff>
        </xdr:to>
        <xdr:sp macro="" textlink="">
          <xdr:nvSpPr>
            <xdr:cNvPr id="5478" name="Check Box 2406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0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101</xdr:row>
          <xdr:rowOff>57150</xdr:rowOff>
        </xdr:from>
        <xdr:to>
          <xdr:col>14</xdr:col>
          <xdr:colOff>752475</xdr:colOff>
          <xdr:row>101</xdr:row>
          <xdr:rowOff>1133475</xdr:rowOff>
        </xdr:to>
        <xdr:sp macro="" textlink="">
          <xdr:nvSpPr>
            <xdr:cNvPr id="5479" name="Check Box 2407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0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101</xdr:row>
          <xdr:rowOff>28575</xdr:rowOff>
        </xdr:from>
        <xdr:to>
          <xdr:col>18</xdr:col>
          <xdr:colOff>4533900</xdr:colOff>
          <xdr:row>101</xdr:row>
          <xdr:rowOff>219075</xdr:rowOff>
        </xdr:to>
        <xdr:sp macro="" textlink="">
          <xdr:nvSpPr>
            <xdr:cNvPr id="5481" name="Check Box 2409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0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101</xdr:row>
          <xdr:rowOff>257175</xdr:rowOff>
        </xdr:from>
        <xdr:to>
          <xdr:col>18</xdr:col>
          <xdr:colOff>4533900</xdr:colOff>
          <xdr:row>101</xdr:row>
          <xdr:rowOff>457200</xdr:rowOff>
        </xdr:to>
        <xdr:sp macro="" textlink="">
          <xdr:nvSpPr>
            <xdr:cNvPr id="5482" name="Check Box 2410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101</xdr:row>
          <xdr:rowOff>476250</xdr:rowOff>
        </xdr:from>
        <xdr:to>
          <xdr:col>18</xdr:col>
          <xdr:colOff>4524375</xdr:colOff>
          <xdr:row>101</xdr:row>
          <xdr:rowOff>666750</xdr:rowOff>
        </xdr:to>
        <xdr:sp macro="" textlink="">
          <xdr:nvSpPr>
            <xdr:cNvPr id="5483" name="Check Box 2411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101</xdr:row>
          <xdr:rowOff>28575</xdr:rowOff>
        </xdr:from>
        <xdr:to>
          <xdr:col>20</xdr:col>
          <xdr:colOff>4533900</xdr:colOff>
          <xdr:row>101</xdr:row>
          <xdr:rowOff>219075</xdr:rowOff>
        </xdr:to>
        <xdr:sp macro="" textlink="">
          <xdr:nvSpPr>
            <xdr:cNvPr id="5484" name="Check Box 2412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101</xdr:row>
          <xdr:rowOff>247650</xdr:rowOff>
        </xdr:from>
        <xdr:to>
          <xdr:col>20</xdr:col>
          <xdr:colOff>4524375</xdr:colOff>
          <xdr:row>101</xdr:row>
          <xdr:rowOff>438150</xdr:rowOff>
        </xdr:to>
        <xdr:sp macro="" textlink="">
          <xdr:nvSpPr>
            <xdr:cNvPr id="5485" name="Check Box 2413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101</xdr:row>
          <xdr:rowOff>466725</xdr:rowOff>
        </xdr:from>
        <xdr:to>
          <xdr:col>20</xdr:col>
          <xdr:colOff>4533900</xdr:colOff>
          <xdr:row>101</xdr:row>
          <xdr:rowOff>657225</xdr:rowOff>
        </xdr:to>
        <xdr:sp macro="" textlink="">
          <xdr:nvSpPr>
            <xdr:cNvPr id="5486" name="Check Box 2414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101</xdr:row>
          <xdr:rowOff>685800</xdr:rowOff>
        </xdr:from>
        <xdr:to>
          <xdr:col>20</xdr:col>
          <xdr:colOff>4533900</xdr:colOff>
          <xdr:row>101</xdr:row>
          <xdr:rowOff>885825</xdr:rowOff>
        </xdr:to>
        <xdr:sp macro="" textlink="">
          <xdr:nvSpPr>
            <xdr:cNvPr id="5487" name="Check Box 2415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101</xdr:row>
          <xdr:rowOff>904875</xdr:rowOff>
        </xdr:from>
        <xdr:to>
          <xdr:col>20</xdr:col>
          <xdr:colOff>4533900</xdr:colOff>
          <xdr:row>101</xdr:row>
          <xdr:rowOff>1095375</xdr:rowOff>
        </xdr:to>
        <xdr:sp macro="" textlink="">
          <xdr:nvSpPr>
            <xdr:cNvPr id="5488" name="Check Box 2416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0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101</xdr:row>
          <xdr:rowOff>28575</xdr:rowOff>
        </xdr:from>
        <xdr:to>
          <xdr:col>22</xdr:col>
          <xdr:colOff>4533900</xdr:colOff>
          <xdr:row>101</xdr:row>
          <xdr:rowOff>219075</xdr:rowOff>
        </xdr:to>
        <xdr:sp macro="" textlink="">
          <xdr:nvSpPr>
            <xdr:cNvPr id="5489" name="Check Box 2417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0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101</xdr:row>
          <xdr:rowOff>238125</xdr:rowOff>
        </xdr:from>
        <xdr:to>
          <xdr:col>22</xdr:col>
          <xdr:colOff>4533900</xdr:colOff>
          <xdr:row>101</xdr:row>
          <xdr:rowOff>428625</xdr:rowOff>
        </xdr:to>
        <xdr:sp macro="" textlink="">
          <xdr:nvSpPr>
            <xdr:cNvPr id="5490" name="Check Box 2418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0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101</xdr:row>
          <xdr:rowOff>447675</xdr:rowOff>
        </xdr:from>
        <xdr:to>
          <xdr:col>22</xdr:col>
          <xdr:colOff>4533900</xdr:colOff>
          <xdr:row>101</xdr:row>
          <xdr:rowOff>647700</xdr:rowOff>
        </xdr:to>
        <xdr:sp macro="" textlink="">
          <xdr:nvSpPr>
            <xdr:cNvPr id="5491" name="Check Box 2419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101</xdr:row>
          <xdr:rowOff>657225</xdr:rowOff>
        </xdr:from>
        <xdr:to>
          <xdr:col>22</xdr:col>
          <xdr:colOff>4533900</xdr:colOff>
          <xdr:row>101</xdr:row>
          <xdr:rowOff>847725</xdr:rowOff>
        </xdr:to>
        <xdr:sp macro="" textlink="">
          <xdr:nvSpPr>
            <xdr:cNvPr id="5492" name="Check Box 2420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101</xdr:row>
          <xdr:rowOff>857250</xdr:rowOff>
        </xdr:from>
        <xdr:to>
          <xdr:col>22</xdr:col>
          <xdr:colOff>4533900</xdr:colOff>
          <xdr:row>101</xdr:row>
          <xdr:rowOff>1047750</xdr:rowOff>
        </xdr:to>
        <xdr:sp macro="" textlink="">
          <xdr:nvSpPr>
            <xdr:cNvPr id="5493" name="Check Box 2421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101</xdr:row>
          <xdr:rowOff>28575</xdr:rowOff>
        </xdr:from>
        <xdr:to>
          <xdr:col>24</xdr:col>
          <xdr:colOff>4533900</xdr:colOff>
          <xdr:row>101</xdr:row>
          <xdr:rowOff>219075</xdr:rowOff>
        </xdr:to>
        <xdr:sp macro="" textlink="">
          <xdr:nvSpPr>
            <xdr:cNvPr id="5494" name="Check Box 2422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102</xdr:row>
          <xdr:rowOff>57150</xdr:rowOff>
        </xdr:from>
        <xdr:to>
          <xdr:col>8</xdr:col>
          <xdr:colOff>752475</xdr:colOff>
          <xdr:row>102</xdr:row>
          <xdr:rowOff>1133475</xdr:rowOff>
        </xdr:to>
        <xdr:sp macro="" textlink="">
          <xdr:nvSpPr>
            <xdr:cNvPr id="5500" name="Check Box 2428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102</xdr:row>
          <xdr:rowOff>57150</xdr:rowOff>
        </xdr:from>
        <xdr:to>
          <xdr:col>9</xdr:col>
          <xdr:colOff>752475</xdr:colOff>
          <xdr:row>102</xdr:row>
          <xdr:rowOff>1133475</xdr:rowOff>
        </xdr:to>
        <xdr:sp macro="" textlink="">
          <xdr:nvSpPr>
            <xdr:cNvPr id="5501" name="Check Box 2429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0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102</xdr:row>
          <xdr:rowOff>57150</xdr:rowOff>
        </xdr:from>
        <xdr:to>
          <xdr:col>10</xdr:col>
          <xdr:colOff>847725</xdr:colOff>
          <xdr:row>102</xdr:row>
          <xdr:rowOff>1133475</xdr:rowOff>
        </xdr:to>
        <xdr:sp macro="" textlink="">
          <xdr:nvSpPr>
            <xdr:cNvPr id="5502" name="Check Box 2430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102</xdr:row>
          <xdr:rowOff>57150</xdr:rowOff>
        </xdr:from>
        <xdr:to>
          <xdr:col>14</xdr:col>
          <xdr:colOff>752475</xdr:colOff>
          <xdr:row>102</xdr:row>
          <xdr:rowOff>1133475</xdr:rowOff>
        </xdr:to>
        <xdr:sp macro="" textlink="">
          <xdr:nvSpPr>
            <xdr:cNvPr id="5503" name="Check Box 2431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102</xdr:row>
          <xdr:rowOff>28575</xdr:rowOff>
        </xdr:from>
        <xdr:to>
          <xdr:col>18</xdr:col>
          <xdr:colOff>4533900</xdr:colOff>
          <xdr:row>102</xdr:row>
          <xdr:rowOff>219075</xdr:rowOff>
        </xdr:to>
        <xdr:sp macro="" textlink="">
          <xdr:nvSpPr>
            <xdr:cNvPr id="5505" name="Check Box 2433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102</xdr:row>
          <xdr:rowOff>257175</xdr:rowOff>
        </xdr:from>
        <xdr:to>
          <xdr:col>18</xdr:col>
          <xdr:colOff>4533900</xdr:colOff>
          <xdr:row>102</xdr:row>
          <xdr:rowOff>457200</xdr:rowOff>
        </xdr:to>
        <xdr:sp macro="" textlink="">
          <xdr:nvSpPr>
            <xdr:cNvPr id="5506" name="Check Box 2434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102</xdr:row>
          <xdr:rowOff>476250</xdr:rowOff>
        </xdr:from>
        <xdr:to>
          <xdr:col>18</xdr:col>
          <xdr:colOff>4524375</xdr:colOff>
          <xdr:row>102</xdr:row>
          <xdr:rowOff>666750</xdr:rowOff>
        </xdr:to>
        <xdr:sp macro="" textlink="">
          <xdr:nvSpPr>
            <xdr:cNvPr id="5507" name="Check Box 2435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102</xdr:row>
          <xdr:rowOff>28575</xdr:rowOff>
        </xdr:from>
        <xdr:to>
          <xdr:col>20</xdr:col>
          <xdr:colOff>4533900</xdr:colOff>
          <xdr:row>102</xdr:row>
          <xdr:rowOff>219075</xdr:rowOff>
        </xdr:to>
        <xdr:sp macro="" textlink="">
          <xdr:nvSpPr>
            <xdr:cNvPr id="5508" name="Check Box 2436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102</xdr:row>
          <xdr:rowOff>247650</xdr:rowOff>
        </xdr:from>
        <xdr:to>
          <xdr:col>20</xdr:col>
          <xdr:colOff>4524375</xdr:colOff>
          <xdr:row>102</xdr:row>
          <xdr:rowOff>438150</xdr:rowOff>
        </xdr:to>
        <xdr:sp macro="" textlink="">
          <xdr:nvSpPr>
            <xdr:cNvPr id="5509" name="Check Box 2437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102</xdr:row>
          <xdr:rowOff>466725</xdr:rowOff>
        </xdr:from>
        <xdr:to>
          <xdr:col>20</xdr:col>
          <xdr:colOff>4533900</xdr:colOff>
          <xdr:row>102</xdr:row>
          <xdr:rowOff>657225</xdr:rowOff>
        </xdr:to>
        <xdr:sp macro="" textlink="">
          <xdr:nvSpPr>
            <xdr:cNvPr id="5510" name="Check Box 2438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102</xdr:row>
          <xdr:rowOff>685800</xdr:rowOff>
        </xdr:from>
        <xdr:to>
          <xdr:col>20</xdr:col>
          <xdr:colOff>4533900</xdr:colOff>
          <xdr:row>102</xdr:row>
          <xdr:rowOff>885825</xdr:rowOff>
        </xdr:to>
        <xdr:sp macro="" textlink="">
          <xdr:nvSpPr>
            <xdr:cNvPr id="5511" name="Check Box 2439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102</xdr:row>
          <xdr:rowOff>904875</xdr:rowOff>
        </xdr:from>
        <xdr:to>
          <xdr:col>20</xdr:col>
          <xdr:colOff>4533900</xdr:colOff>
          <xdr:row>102</xdr:row>
          <xdr:rowOff>1095375</xdr:rowOff>
        </xdr:to>
        <xdr:sp macro="" textlink="">
          <xdr:nvSpPr>
            <xdr:cNvPr id="5512" name="Check Box 2440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102</xdr:row>
          <xdr:rowOff>28575</xdr:rowOff>
        </xdr:from>
        <xdr:to>
          <xdr:col>22</xdr:col>
          <xdr:colOff>4533900</xdr:colOff>
          <xdr:row>102</xdr:row>
          <xdr:rowOff>219075</xdr:rowOff>
        </xdr:to>
        <xdr:sp macro="" textlink="">
          <xdr:nvSpPr>
            <xdr:cNvPr id="5513" name="Check Box 2441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102</xdr:row>
          <xdr:rowOff>238125</xdr:rowOff>
        </xdr:from>
        <xdr:to>
          <xdr:col>22</xdr:col>
          <xdr:colOff>4533900</xdr:colOff>
          <xdr:row>102</xdr:row>
          <xdr:rowOff>428625</xdr:rowOff>
        </xdr:to>
        <xdr:sp macro="" textlink="">
          <xdr:nvSpPr>
            <xdr:cNvPr id="5514" name="Check Box 2442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102</xdr:row>
          <xdr:rowOff>447675</xdr:rowOff>
        </xdr:from>
        <xdr:to>
          <xdr:col>22</xdr:col>
          <xdr:colOff>4533900</xdr:colOff>
          <xdr:row>102</xdr:row>
          <xdr:rowOff>647700</xdr:rowOff>
        </xdr:to>
        <xdr:sp macro="" textlink="">
          <xdr:nvSpPr>
            <xdr:cNvPr id="5515" name="Check Box 2443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102</xdr:row>
          <xdr:rowOff>657225</xdr:rowOff>
        </xdr:from>
        <xdr:to>
          <xdr:col>22</xdr:col>
          <xdr:colOff>4533900</xdr:colOff>
          <xdr:row>102</xdr:row>
          <xdr:rowOff>847725</xdr:rowOff>
        </xdr:to>
        <xdr:sp macro="" textlink="">
          <xdr:nvSpPr>
            <xdr:cNvPr id="5516" name="Check Box 2444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102</xdr:row>
          <xdr:rowOff>857250</xdr:rowOff>
        </xdr:from>
        <xdr:to>
          <xdr:col>22</xdr:col>
          <xdr:colOff>4533900</xdr:colOff>
          <xdr:row>102</xdr:row>
          <xdr:rowOff>1047750</xdr:rowOff>
        </xdr:to>
        <xdr:sp macro="" textlink="">
          <xdr:nvSpPr>
            <xdr:cNvPr id="5517" name="Check Box 2445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102</xdr:row>
          <xdr:rowOff>28575</xdr:rowOff>
        </xdr:from>
        <xdr:to>
          <xdr:col>24</xdr:col>
          <xdr:colOff>4533900</xdr:colOff>
          <xdr:row>102</xdr:row>
          <xdr:rowOff>219075</xdr:rowOff>
        </xdr:to>
        <xdr:sp macro="" textlink="">
          <xdr:nvSpPr>
            <xdr:cNvPr id="5518" name="Check Box 2446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103</xdr:row>
          <xdr:rowOff>57150</xdr:rowOff>
        </xdr:from>
        <xdr:to>
          <xdr:col>8</xdr:col>
          <xdr:colOff>752475</xdr:colOff>
          <xdr:row>103</xdr:row>
          <xdr:rowOff>1133475</xdr:rowOff>
        </xdr:to>
        <xdr:sp macro="" textlink="">
          <xdr:nvSpPr>
            <xdr:cNvPr id="5524" name="Check Box 2452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103</xdr:row>
          <xdr:rowOff>57150</xdr:rowOff>
        </xdr:from>
        <xdr:to>
          <xdr:col>9</xdr:col>
          <xdr:colOff>752475</xdr:colOff>
          <xdr:row>103</xdr:row>
          <xdr:rowOff>1133475</xdr:rowOff>
        </xdr:to>
        <xdr:sp macro="" textlink="">
          <xdr:nvSpPr>
            <xdr:cNvPr id="5525" name="Check Box 2453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103</xdr:row>
          <xdr:rowOff>57150</xdr:rowOff>
        </xdr:from>
        <xdr:to>
          <xdr:col>10</xdr:col>
          <xdr:colOff>847725</xdr:colOff>
          <xdr:row>103</xdr:row>
          <xdr:rowOff>1133475</xdr:rowOff>
        </xdr:to>
        <xdr:sp macro="" textlink="">
          <xdr:nvSpPr>
            <xdr:cNvPr id="5526" name="Check Box 2454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103</xdr:row>
          <xdr:rowOff>57150</xdr:rowOff>
        </xdr:from>
        <xdr:to>
          <xdr:col>14</xdr:col>
          <xdr:colOff>752475</xdr:colOff>
          <xdr:row>103</xdr:row>
          <xdr:rowOff>1133475</xdr:rowOff>
        </xdr:to>
        <xdr:sp macro="" textlink="">
          <xdr:nvSpPr>
            <xdr:cNvPr id="5527" name="Check Box 2455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103</xdr:row>
          <xdr:rowOff>28575</xdr:rowOff>
        </xdr:from>
        <xdr:to>
          <xdr:col>18</xdr:col>
          <xdr:colOff>4533900</xdr:colOff>
          <xdr:row>103</xdr:row>
          <xdr:rowOff>219075</xdr:rowOff>
        </xdr:to>
        <xdr:sp macro="" textlink="">
          <xdr:nvSpPr>
            <xdr:cNvPr id="5529" name="Check Box 2457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後遺症がないないし軽微で、両立支援が不要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103</xdr:row>
          <xdr:rowOff>257175</xdr:rowOff>
        </xdr:from>
        <xdr:to>
          <xdr:col>18</xdr:col>
          <xdr:colOff>4533900</xdr:colOff>
          <xdr:row>103</xdr:row>
          <xdr:rowOff>457200</xdr:rowOff>
        </xdr:to>
        <xdr:sp macro="" textlink="">
          <xdr:nvSpPr>
            <xdr:cNvPr id="5530" name="Check Box 2458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患者が希望しなかった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103</xdr:row>
          <xdr:rowOff>476250</xdr:rowOff>
        </xdr:from>
        <xdr:to>
          <xdr:col>18</xdr:col>
          <xdr:colOff>4524375</xdr:colOff>
          <xdr:row>103</xdr:row>
          <xdr:rowOff>666750</xdr:rowOff>
        </xdr:to>
        <xdr:sp macro="" textlink="">
          <xdr:nvSpPr>
            <xdr:cNvPr id="5531" name="Check Box 2459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103</xdr:row>
          <xdr:rowOff>28575</xdr:rowOff>
        </xdr:from>
        <xdr:to>
          <xdr:col>20</xdr:col>
          <xdr:colOff>4533900</xdr:colOff>
          <xdr:row>103</xdr:row>
          <xdr:rowOff>219075</xdr:rowOff>
        </xdr:to>
        <xdr:sp macro="" textlink="">
          <xdr:nvSpPr>
            <xdr:cNvPr id="5532" name="Check Box 2460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両立支援コーディネーターが不足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103</xdr:row>
          <xdr:rowOff>247650</xdr:rowOff>
        </xdr:from>
        <xdr:to>
          <xdr:col>20</xdr:col>
          <xdr:colOff>4524375</xdr:colOff>
          <xdr:row>103</xdr:row>
          <xdr:rowOff>438150</xdr:rowOff>
        </xdr:to>
        <xdr:sp macro="" textlink="">
          <xdr:nvSpPr>
            <xdr:cNvPr id="5533" name="Check Box 2461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医師の参画が不足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103</xdr:row>
          <xdr:rowOff>466725</xdr:rowOff>
        </xdr:from>
        <xdr:to>
          <xdr:col>20</xdr:col>
          <xdr:colOff>4533900</xdr:colOff>
          <xdr:row>103</xdr:row>
          <xdr:rowOff>657225</xdr:rowOff>
        </xdr:to>
        <xdr:sp macro="" textlink="">
          <xdr:nvSpPr>
            <xdr:cNvPr id="5534" name="Check Box 2462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両立支援に関する診療報酬がすくない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103</xdr:row>
          <xdr:rowOff>685800</xdr:rowOff>
        </xdr:from>
        <xdr:to>
          <xdr:col>20</xdr:col>
          <xdr:colOff>4533900</xdr:colOff>
          <xdr:row>103</xdr:row>
          <xdr:rowOff>885825</xdr:rowOff>
        </xdr:to>
        <xdr:sp macro="" textlink="">
          <xdr:nvSpPr>
            <xdr:cNvPr id="5535" name="Check Box 2463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0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医療機関として両立支援を積極的には推進していない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103</xdr:row>
          <xdr:rowOff>904875</xdr:rowOff>
        </xdr:from>
        <xdr:to>
          <xdr:col>20</xdr:col>
          <xdr:colOff>4533900</xdr:colOff>
          <xdr:row>103</xdr:row>
          <xdr:rowOff>1095375</xdr:rowOff>
        </xdr:to>
        <xdr:sp macro="" textlink="">
          <xdr:nvSpPr>
            <xdr:cNvPr id="5536" name="Check Box 2464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0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103</xdr:row>
          <xdr:rowOff>28575</xdr:rowOff>
        </xdr:from>
        <xdr:to>
          <xdr:col>22</xdr:col>
          <xdr:colOff>4533900</xdr:colOff>
          <xdr:row>103</xdr:row>
          <xdr:rowOff>219075</xdr:rowOff>
        </xdr:to>
        <xdr:sp macro="" textlink="">
          <xdr:nvSpPr>
            <xdr:cNvPr id="5537" name="Check Box 2465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0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(ア) 両立を申出できる雰囲気がない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103</xdr:row>
          <xdr:rowOff>238125</xdr:rowOff>
        </xdr:from>
        <xdr:to>
          <xdr:col>22</xdr:col>
          <xdr:colOff>4533900</xdr:colOff>
          <xdr:row>103</xdr:row>
          <xdr:rowOff>428625</xdr:rowOff>
        </xdr:to>
        <xdr:sp macro="" textlink="">
          <xdr:nvSpPr>
            <xdr:cNvPr id="5538" name="Check Box 2466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(イ) 窓口や担当者が不明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103</xdr:row>
          <xdr:rowOff>447675</xdr:rowOff>
        </xdr:from>
        <xdr:to>
          <xdr:col>22</xdr:col>
          <xdr:colOff>4533900</xdr:colOff>
          <xdr:row>103</xdr:row>
          <xdr:rowOff>647700</xdr:rowOff>
        </xdr:to>
        <xdr:sp macro="" textlink="">
          <xdr:nvSpPr>
            <xdr:cNvPr id="5539" name="Check Box 2467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(ウ) 勤務情報提供書の提出がない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103</xdr:row>
          <xdr:rowOff>657225</xdr:rowOff>
        </xdr:from>
        <xdr:to>
          <xdr:col>22</xdr:col>
          <xdr:colOff>4533900</xdr:colOff>
          <xdr:row>103</xdr:row>
          <xdr:rowOff>847725</xdr:rowOff>
        </xdr:to>
        <xdr:sp macro="" textlink="">
          <xdr:nvSpPr>
            <xdr:cNvPr id="5540" name="Check Box 2468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0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(エ) 産業医がいない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103</xdr:row>
          <xdr:rowOff>857250</xdr:rowOff>
        </xdr:from>
        <xdr:to>
          <xdr:col>22</xdr:col>
          <xdr:colOff>4533900</xdr:colOff>
          <xdr:row>103</xdr:row>
          <xdr:rowOff>1047750</xdr:rowOff>
        </xdr:to>
        <xdr:sp macro="" textlink="">
          <xdr:nvSpPr>
            <xdr:cNvPr id="5541" name="Check Box 2469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0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(オ)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103</xdr:row>
          <xdr:rowOff>28575</xdr:rowOff>
        </xdr:from>
        <xdr:to>
          <xdr:col>24</xdr:col>
          <xdr:colOff>4533900</xdr:colOff>
          <xdr:row>103</xdr:row>
          <xdr:rowOff>219075</xdr:rowOff>
        </xdr:to>
        <xdr:sp macro="" textlink="">
          <xdr:nvSpPr>
            <xdr:cNvPr id="5542" name="Check Box 2470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</xdr:row>
          <xdr:rowOff>28575</xdr:rowOff>
        </xdr:from>
        <xdr:to>
          <xdr:col>16</xdr:col>
          <xdr:colOff>4533900</xdr:colOff>
          <xdr:row>4</xdr:row>
          <xdr:rowOff>219075</xdr:rowOff>
        </xdr:to>
        <xdr:sp macro="" textlink="">
          <xdr:nvSpPr>
            <xdr:cNvPr id="5549" name="Check Box 2477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0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</xdr:row>
          <xdr:rowOff>238125</xdr:rowOff>
        </xdr:from>
        <xdr:to>
          <xdr:col>16</xdr:col>
          <xdr:colOff>4533900</xdr:colOff>
          <xdr:row>4</xdr:row>
          <xdr:rowOff>438150</xdr:rowOff>
        </xdr:to>
        <xdr:sp macro="" textlink="">
          <xdr:nvSpPr>
            <xdr:cNvPr id="5550" name="Check Box 2478" hidden="1">
              <a:extLst>
                <a:ext uri="{63B3BB69-23CF-44E3-9099-C40C66FF867C}">
                  <a14:compatExt spid="_x0000_s5550"/>
                </a:ext>
                <a:ext uri="{FF2B5EF4-FFF2-40B4-BE49-F238E27FC236}">
                  <a16:creationId xmlns:a16="http://schemas.microsoft.com/office/drawing/2014/main" id="{00000000-0008-0000-0000-0000A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</xdr:row>
          <xdr:rowOff>447675</xdr:rowOff>
        </xdr:from>
        <xdr:to>
          <xdr:col>16</xdr:col>
          <xdr:colOff>4524375</xdr:colOff>
          <xdr:row>4</xdr:row>
          <xdr:rowOff>638175</xdr:rowOff>
        </xdr:to>
        <xdr:sp macro="" textlink="">
          <xdr:nvSpPr>
            <xdr:cNvPr id="5551" name="Check Box 2479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0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</xdr:row>
          <xdr:rowOff>28575</xdr:rowOff>
        </xdr:from>
        <xdr:to>
          <xdr:col>16</xdr:col>
          <xdr:colOff>4533900</xdr:colOff>
          <xdr:row>5</xdr:row>
          <xdr:rowOff>219075</xdr:rowOff>
        </xdr:to>
        <xdr:sp macro="" textlink="">
          <xdr:nvSpPr>
            <xdr:cNvPr id="5552" name="Check Box 2480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</xdr:row>
          <xdr:rowOff>238125</xdr:rowOff>
        </xdr:from>
        <xdr:to>
          <xdr:col>16</xdr:col>
          <xdr:colOff>4533900</xdr:colOff>
          <xdr:row>5</xdr:row>
          <xdr:rowOff>447675</xdr:rowOff>
        </xdr:to>
        <xdr:sp macro="" textlink="">
          <xdr:nvSpPr>
            <xdr:cNvPr id="5553" name="Check Box 2481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</xdr:row>
          <xdr:rowOff>447675</xdr:rowOff>
        </xdr:from>
        <xdr:to>
          <xdr:col>16</xdr:col>
          <xdr:colOff>4524375</xdr:colOff>
          <xdr:row>5</xdr:row>
          <xdr:rowOff>638175</xdr:rowOff>
        </xdr:to>
        <xdr:sp macro="" textlink="">
          <xdr:nvSpPr>
            <xdr:cNvPr id="5554" name="Check Box 2482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28575</xdr:rowOff>
        </xdr:from>
        <xdr:to>
          <xdr:col>16</xdr:col>
          <xdr:colOff>4533900</xdr:colOff>
          <xdr:row>6</xdr:row>
          <xdr:rowOff>219075</xdr:rowOff>
        </xdr:to>
        <xdr:sp macro="" textlink="">
          <xdr:nvSpPr>
            <xdr:cNvPr id="5555" name="Check Box 2483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0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238125</xdr:rowOff>
        </xdr:from>
        <xdr:to>
          <xdr:col>16</xdr:col>
          <xdr:colOff>4533900</xdr:colOff>
          <xdr:row>6</xdr:row>
          <xdr:rowOff>447675</xdr:rowOff>
        </xdr:to>
        <xdr:sp macro="" textlink="">
          <xdr:nvSpPr>
            <xdr:cNvPr id="5556" name="Check Box 2484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447675</xdr:rowOff>
        </xdr:from>
        <xdr:to>
          <xdr:col>16</xdr:col>
          <xdr:colOff>4524375</xdr:colOff>
          <xdr:row>6</xdr:row>
          <xdr:rowOff>638175</xdr:rowOff>
        </xdr:to>
        <xdr:sp macro="" textlink="">
          <xdr:nvSpPr>
            <xdr:cNvPr id="5557" name="Check Box 2485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</xdr:row>
          <xdr:rowOff>28575</xdr:rowOff>
        </xdr:from>
        <xdr:to>
          <xdr:col>16</xdr:col>
          <xdr:colOff>4533900</xdr:colOff>
          <xdr:row>7</xdr:row>
          <xdr:rowOff>219075</xdr:rowOff>
        </xdr:to>
        <xdr:sp macro="" textlink="">
          <xdr:nvSpPr>
            <xdr:cNvPr id="5558" name="Check Box 2486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</xdr:row>
          <xdr:rowOff>238125</xdr:rowOff>
        </xdr:from>
        <xdr:to>
          <xdr:col>16</xdr:col>
          <xdr:colOff>4533900</xdr:colOff>
          <xdr:row>7</xdr:row>
          <xdr:rowOff>447675</xdr:rowOff>
        </xdr:to>
        <xdr:sp macro="" textlink="">
          <xdr:nvSpPr>
            <xdr:cNvPr id="5559" name="Check Box 2487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</xdr:row>
          <xdr:rowOff>447675</xdr:rowOff>
        </xdr:from>
        <xdr:to>
          <xdr:col>16</xdr:col>
          <xdr:colOff>4524375</xdr:colOff>
          <xdr:row>7</xdr:row>
          <xdr:rowOff>638175</xdr:rowOff>
        </xdr:to>
        <xdr:sp macro="" textlink="">
          <xdr:nvSpPr>
            <xdr:cNvPr id="5560" name="Check Box 2488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</xdr:row>
          <xdr:rowOff>28575</xdr:rowOff>
        </xdr:from>
        <xdr:to>
          <xdr:col>16</xdr:col>
          <xdr:colOff>4533900</xdr:colOff>
          <xdr:row>8</xdr:row>
          <xdr:rowOff>219075</xdr:rowOff>
        </xdr:to>
        <xdr:sp macro="" textlink="">
          <xdr:nvSpPr>
            <xdr:cNvPr id="5561" name="Check Box 2489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</xdr:row>
          <xdr:rowOff>238125</xdr:rowOff>
        </xdr:from>
        <xdr:to>
          <xdr:col>16</xdr:col>
          <xdr:colOff>4533900</xdr:colOff>
          <xdr:row>8</xdr:row>
          <xdr:rowOff>447675</xdr:rowOff>
        </xdr:to>
        <xdr:sp macro="" textlink="">
          <xdr:nvSpPr>
            <xdr:cNvPr id="5562" name="Check Box 2490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</xdr:row>
          <xdr:rowOff>447675</xdr:rowOff>
        </xdr:from>
        <xdr:to>
          <xdr:col>16</xdr:col>
          <xdr:colOff>4524375</xdr:colOff>
          <xdr:row>8</xdr:row>
          <xdr:rowOff>638175</xdr:rowOff>
        </xdr:to>
        <xdr:sp macro="" textlink="">
          <xdr:nvSpPr>
            <xdr:cNvPr id="5563" name="Check Box 2491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28575</xdr:rowOff>
        </xdr:from>
        <xdr:to>
          <xdr:col>16</xdr:col>
          <xdr:colOff>4533900</xdr:colOff>
          <xdr:row>9</xdr:row>
          <xdr:rowOff>219075</xdr:rowOff>
        </xdr:to>
        <xdr:sp macro="" textlink="">
          <xdr:nvSpPr>
            <xdr:cNvPr id="5564" name="Check Box 2492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0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238125</xdr:rowOff>
        </xdr:from>
        <xdr:to>
          <xdr:col>16</xdr:col>
          <xdr:colOff>4533900</xdr:colOff>
          <xdr:row>9</xdr:row>
          <xdr:rowOff>447675</xdr:rowOff>
        </xdr:to>
        <xdr:sp macro="" textlink="">
          <xdr:nvSpPr>
            <xdr:cNvPr id="5565" name="Check Box 2493" hidden="1">
              <a:extLst>
                <a:ext uri="{63B3BB69-23CF-44E3-9099-C40C66FF867C}">
                  <a14:compatExt spid="_x0000_s5565"/>
                </a:ext>
                <a:ext uri="{FF2B5EF4-FFF2-40B4-BE49-F238E27FC236}">
                  <a16:creationId xmlns:a16="http://schemas.microsoft.com/office/drawing/2014/main" id="{00000000-0008-0000-0000-0000B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447675</xdr:rowOff>
        </xdr:from>
        <xdr:to>
          <xdr:col>16</xdr:col>
          <xdr:colOff>4524375</xdr:colOff>
          <xdr:row>9</xdr:row>
          <xdr:rowOff>638175</xdr:rowOff>
        </xdr:to>
        <xdr:sp macro="" textlink="">
          <xdr:nvSpPr>
            <xdr:cNvPr id="5566" name="Check Box 2494" hidden="1">
              <a:extLst>
                <a:ext uri="{63B3BB69-23CF-44E3-9099-C40C66FF867C}">
                  <a14:compatExt spid="_x0000_s5566"/>
                </a:ext>
                <a:ext uri="{FF2B5EF4-FFF2-40B4-BE49-F238E27FC236}">
                  <a16:creationId xmlns:a16="http://schemas.microsoft.com/office/drawing/2014/main" id="{00000000-0008-0000-0000-0000B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16</xdr:col>
          <xdr:colOff>4533900</xdr:colOff>
          <xdr:row>10</xdr:row>
          <xdr:rowOff>219075</xdr:rowOff>
        </xdr:to>
        <xdr:sp macro="" textlink="">
          <xdr:nvSpPr>
            <xdr:cNvPr id="5567" name="Check Box 2495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00000000-0008-0000-0000-0000B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238125</xdr:rowOff>
        </xdr:from>
        <xdr:to>
          <xdr:col>16</xdr:col>
          <xdr:colOff>4533900</xdr:colOff>
          <xdr:row>10</xdr:row>
          <xdr:rowOff>447675</xdr:rowOff>
        </xdr:to>
        <xdr:sp macro="" textlink="">
          <xdr:nvSpPr>
            <xdr:cNvPr id="5568" name="Check Box 2496" hidden="1">
              <a:extLst>
                <a:ext uri="{63B3BB69-23CF-44E3-9099-C40C66FF867C}">
                  <a14:compatExt spid="_x0000_s5568"/>
                </a:ext>
                <a:ext uri="{FF2B5EF4-FFF2-40B4-BE49-F238E27FC236}">
                  <a16:creationId xmlns:a16="http://schemas.microsoft.com/office/drawing/2014/main" id="{00000000-0008-0000-0000-0000C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447675</xdr:rowOff>
        </xdr:from>
        <xdr:to>
          <xdr:col>16</xdr:col>
          <xdr:colOff>4524375</xdr:colOff>
          <xdr:row>10</xdr:row>
          <xdr:rowOff>638175</xdr:rowOff>
        </xdr:to>
        <xdr:sp macro="" textlink="">
          <xdr:nvSpPr>
            <xdr:cNvPr id="5569" name="Check Box 2497" hidden="1">
              <a:extLst>
                <a:ext uri="{63B3BB69-23CF-44E3-9099-C40C66FF867C}">
                  <a14:compatExt spid="_x0000_s5569"/>
                </a:ext>
                <a:ext uri="{FF2B5EF4-FFF2-40B4-BE49-F238E27FC236}">
                  <a16:creationId xmlns:a16="http://schemas.microsoft.com/office/drawing/2014/main" id="{00000000-0008-0000-0000-0000C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16</xdr:col>
          <xdr:colOff>4533900</xdr:colOff>
          <xdr:row>11</xdr:row>
          <xdr:rowOff>219075</xdr:rowOff>
        </xdr:to>
        <xdr:sp macro="" textlink="">
          <xdr:nvSpPr>
            <xdr:cNvPr id="5570" name="Check Box 2498" hidden="1">
              <a:extLst>
                <a:ext uri="{63B3BB69-23CF-44E3-9099-C40C66FF867C}">
                  <a14:compatExt spid="_x0000_s5570"/>
                </a:ext>
                <a:ext uri="{FF2B5EF4-FFF2-40B4-BE49-F238E27FC236}">
                  <a16:creationId xmlns:a16="http://schemas.microsoft.com/office/drawing/2014/main" id="{00000000-0008-0000-0000-0000C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238125</xdr:rowOff>
        </xdr:from>
        <xdr:to>
          <xdr:col>16</xdr:col>
          <xdr:colOff>4533900</xdr:colOff>
          <xdr:row>11</xdr:row>
          <xdr:rowOff>447675</xdr:rowOff>
        </xdr:to>
        <xdr:sp macro="" textlink="">
          <xdr:nvSpPr>
            <xdr:cNvPr id="5571" name="Check Box 2499" hidden="1">
              <a:extLst>
                <a:ext uri="{63B3BB69-23CF-44E3-9099-C40C66FF867C}">
                  <a14:compatExt spid="_x0000_s5571"/>
                </a:ext>
                <a:ext uri="{FF2B5EF4-FFF2-40B4-BE49-F238E27FC236}">
                  <a16:creationId xmlns:a16="http://schemas.microsoft.com/office/drawing/2014/main" id="{00000000-0008-0000-00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447675</xdr:rowOff>
        </xdr:from>
        <xdr:to>
          <xdr:col>16</xdr:col>
          <xdr:colOff>4524375</xdr:colOff>
          <xdr:row>11</xdr:row>
          <xdr:rowOff>638175</xdr:rowOff>
        </xdr:to>
        <xdr:sp macro="" textlink="">
          <xdr:nvSpPr>
            <xdr:cNvPr id="5572" name="Check Box 2500" hidden="1">
              <a:extLst>
                <a:ext uri="{63B3BB69-23CF-44E3-9099-C40C66FF867C}">
                  <a14:compatExt spid="_x0000_s5572"/>
                </a:ext>
                <a:ext uri="{FF2B5EF4-FFF2-40B4-BE49-F238E27FC236}">
                  <a16:creationId xmlns:a16="http://schemas.microsoft.com/office/drawing/2014/main" id="{00000000-0008-0000-0000-0000C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16</xdr:col>
          <xdr:colOff>4533900</xdr:colOff>
          <xdr:row>12</xdr:row>
          <xdr:rowOff>219075</xdr:rowOff>
        </xdr:to>
        <xdr:sp macro="" textlink="">
          <xdr:nvSpPr>
            <xdr:cNvPr id="5573" name="Check Box 2501" hidden="1">
              <a:extLst>
                <a:ext uri="{63B3BB69-23CF-44E3-9099-C40C66FF867C}">
                  <a14:compatExt spid="_x0000_s5573"/>
                </a:ext>
                <a:ext uri="{FF2B5EF4-FFF2-40B4-BE49-F238E27FC236}">
                  <a16:creationId xmlns:a16="http://schemas.microsoft.com/office/drawing/2014/main" id="{00000000-0008-0000-0000-0000C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238125</xdr:rowOff>
        </xdr:from>
        <xdr:to>
          <xdr:col>16</xdr:col>
          <xdr:colOff>4533900</xdr:colOff>
          <xdr:row>12</xdr:row>
          <xdr:rowOff>447675</xdr:rowOff>
        </xdr:to>
        <xdr:sp macro="" textlink="">
          <xdr:nvSpPr>
            <xdr:cNvPr id="5574" name="Check Box 2502" hidden="1">
              <a:extLst>
                <a:ext uri="{63B3BB69-23CF-44E3-9099-C40C66FF867C}">
                  <a14:compatExt spid="_x0000_s5574"/>
                </a:ext>
                <a:ext uri="{FF2B5EF4-FFF2-40B4-BE49-F238E27FC236}">
                  <a16:creationId xmlns:a16="http://schemas.microsoft.com/office/drawing/2014/main" id="{00000000-0008-0000-0000-0000C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447675</xdr:rowOff>
        </xdr:from>
        <xdr:to>
          <xdr:col>16</xdr:col>
          <xdr:colOff>4524375</xdr:colOff>
          <xdr:row>12</xdr:row>
          <xdr:rowOff>638175</xdr:rowOff>
        </xdr:to>
        <xdr:sp macro="" textlink="">
          <xdr:nvSpPr>
            <xdr:cNvPr id="5575" name="Check Box 2503" hidden="1">
              <a:extLst>
                <a:ext uri="{63B3BB69-23CF-44E3-9099-C40C66FF867C}">
                  <a14:compatExt spid="_x0000_s5575"/>
                </a:ext>
                <a:ext uri="{FF2B5EF4-FFF2-40B4-BE49-F238E27FC236}">
                  <a16:creationId xmlns:a16="http://schemas.microsoft.com/office/drawing/2014/main" id="{00000000-0008-0000-0000-0000C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16</xdr:col>
          <xdr:colOff>4533900</xdr:colOff>
          <xdr:row>13</xdr:row>
          <xdr:rowOff>219075</xdr:rowOff>
        </xdr:to>
        <xdr:sp macro="" textlink="">
          <xdr:nvSpPr>
            <xdr:cNvPr id="5576" name="Check Box 2504" hidden="1">
              <a:extLst>
                <a:ext uri="{63B3BB69-23CF-44E3-9099-C40C66FF867C}">
                  <a14:compatExt spid="_x0000_s5576"/>
                </a:ext>
                <a:ext uri="{FF2B5EF4-FFF2-40B4-BE49-F238E27FC236}">
                  <a16:creationId xmlns:a16="http://schemas.microsoft.com/office/drawing/2014/main" id="{00000000-0008-0000-0000-0000C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238125</xdr:rowOff>
        </xdr:from>
        <xdr:to>
          <xdr:col>16</xdr:col>
          <xdr:colOff>4533900</xdr:colOff>
          <xdr:row>13</xdr:row>
          <xdr:rowOff>447675</xdr:rowOff>
        </xdr:to>
        <xdr:sp macro="" textlink="">
          <xdr:nvSpPr>
            <xdr:cNvPr id="5577" name="Check Box 2505" hidden="1">
              <a:extLst>
                <a:ext uri="{63B3BB69-23CF-44E3-9099-C40C66FF867C}">
                  <a14:compatExt spid="_x0000_s5577"/>
                </a:ext>
                <a:ext uri="{FF2B5EF4-FFF2-40B4-BE49-F238E27FC236}">
                  <a16:creationId xmlns:a16="http://schemas.microsoft.com/office/drawing/2014/main" id="{00000000-0008-0000-0000-0000C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447675</xdr:rowOff>
        </xdr:from>
        <xdr:to>
          <xdr:col>16</xdr:col>
          <xdr:colOff>4524375</xdr:colOff>
          <xdr:row>13</xdr:row>
          <xdr:rowOff>638175</xdr:rowOff>
        </xdr:to>
        <xdr:sp macro="" textlink="">
          <xdr:nvSpPr>
            <xdr:cNvPr id="5578" name="Check Box 2506" hidden="1">
              <a:extLst>
                <a:ext uri="{63B3BB69-23CF-44E3-9099-C40C66FF867C}">
                  <a14:compatExt spid="_x0000_s5578"/>
                </a:ext>
                <a:ext uri="{FF2B5EF4-FFF2-40B4-BE49-F238E27FC236}">
                  <a16:creationId xmlns:a16="http://schemas.microsoft.com/office/drawing/2014/main" id="{00000000-0008-0000-0000-0000C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16</xdr:col>
          <xdr:colOff>4533900</xdr:colOff>
          <xdr:row>14</xdr:row>
          <xdr:rowOff>219075</xdr:rowOff>
        </xdr:to>
        <xdr:sp macro="" textlink="">
          <xdr:nvSpPr>
            <xdr:cNvPr id="5579" name="Check Box 2507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00000000-0008-0000-00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238125</xdr:rowOff>
        </xdr:from>
        <xdr:to>
          <xdr:col>16</xdr:col>
          <xdr:colOff>4533900</xdr:colOff>
          <xdr:row>14</xdr:row>
          <xdr:rowOff>447675</xdr:rowOff>
        </xdr:to>
        <xdr:sp macro="" textlink="">
          <xdr:nvSpPr>
            <xdr:cNvPr id="5580" name="Check Box 2508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447675</xdr:rowOff>
        </xdr:from>
        <xdr:to>
          <xdr:col>16</xdr:col>
          <xdr:colOff>4524375</xdr:colOff>
          <xdr:row>14</xdr:row>
          <xdr:rowOff>638175</xdr:rowOff>
        </xdr:to>
        <xdr:sp macro="" textlink="">
          <xdr:nvSpPr>
            <xdr:cNvPr id="5581" name="Check Box 2509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16</xdr:col>
          <xdr:colOff>4533900</xdr:colOff>
          <xdr:row>15</xdr:row>
          <xdr:rowOff>219075</xdr:rowOff>
        </xdr:to>
        <xdr:sp macro="" textlink="">
          <xdr:nvSpPr>
            <xdr:cNvPr id="5582" name="Check Box 2510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238125</xdr:rowOff>
        </xdr:from>
        <xdr:to>
          <xdr:col>16</xdr:col>
          <xdr:colOff>4533900</xdr:colOff>
          <xdr:row>15</xdr:row>
          <xdr:rowOff>447675</xdr:rowOff>
        </xdr:to>
        <xdr:sp macro="" textlink="">
          <xdr:nvSpPr>
            <xdr:cNvPr id="5583" name="Check Box 2511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447675</xdr:rowOff>
        </xdr:from>
        <xdr:to>
          <xdr:col>16</xdr:col>
          <xdr:colOff>4524375</xdr:colOff>
          <xdr:row>15</xdr:row>
          <xdr:rowOff>638175</xdr:rowOff>
        </xdr:to>
        <xdr:sp macro="" textlink="">
          <xdr:nvSpPr>
            <xdr:cNvPr id="5584" name="Check Box 2512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16</xdr:col>
          <xdr:colOff>4533900</xdr:colOff>
          <xdr:row>16</xdr:row>
          <xdr:rowOff>219075</xdr:rowOff>
        </xdr:to>
        <xdr:sp macro="" textlink="">
          <xdr:nvSpPr>
            <xdr:cNvPr id="5585" name="Check Box 2513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238125</xdr:rowOff>
        </xdr:from>
        <xdr:to>
          <xdr:col>16</xdr:col>
          <xdr:colOff>4533900</xdr:colOff>
          <xdr:row>16</xdr:row>
          <xdr:rowOff>447675</xdr:rowOff>
        </xdr:to>
        <xdr:sp macro="" textlink="">
          <xdr:nvSpPr>
            <xdr:cNvPr id="5586" name="Check Box 2514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447675</xdr:rowOff>
        </xdr:from>
        <xdr:to>
          <xdr:col>16</xdr:col>
          <xdr:colOff>4524375</xdr:colOff>
          <xdr:row>16</xdr:row>
          <xdr:rowOff>638175</xdr:rowOff>
        </xdr:to>
        <xdr:sp macro="" textlink="">
          <xdr:nvSpPr>
            <xdr:cNvPr id="5587" name="Check Box 2515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0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16</xdr:col>
          <xdr:colOff>4533900</xdr:colOff>
          <xdr:row>17</xdr:row>
          <xdr:rowOff>219075</xdr:rowOff>
        </xdr:to>
        <xdr:sp macro="" textlink="">
          <xdr:nvSpPr>
            <xdr:cNvPr id="5588" name="Check Box 2516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00000000-0008-0000-00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238125</xdr:rowOff>
        </xdr:from>
        <xdr:to>
          <xdr:col>16</xdr:col>
          <xdr:colOff>4533900</xdr:colOff>
          <xdr:row>17</xdr:row>
          <xdr:rowOff>447675</xdr:rowOff>
        </xdr:to>
        <xdr:sp macro="" textlink="">
          <xdr:nvSpPr>
            <xdr:cNvPr id="5589" name="Check Box 2517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447675</xdr:rowOff>
        </xdr:from>
        <xdr:to>
          <xdr:col>16</xdr:col>
          <xdr:colOff>4524375</xdr:colOff>
          <xdr:row>17</xdr:row>
          <xdr:rowOff>638175</xdr:rowOff>
        </xdr:to>
        <xdr:sp macro="" textlink="">
          <xdr:nvSpPr>
            <xdr:cNvPr id="5590" name="Check Box 2518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0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16</xdr:col>
          <xdr:colOff>4533900</xdr:colOff>
          <xdr:row>18</xdr:row>
          <xdr:rowOff>219075</xdr:rowOff>
        </xdr:to>
        <xdr:sp macro="" textlink="">
          <xdr:nvSpPr>
            <xdr:cNvPr id="5591" name="Check Box 2519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238125</xdr:rowOff>
        </xdr:from>
        <xdr:to>
          <xdr:col>16</xdr:col>
          <xdr:colOff>4533900</xdr:colOff>
          <xdr:row>18</xdr:row>
          <xdr:rowOff>447675</xdr:rowOff>
        </xdr:to>
        <xdr:sp macro="" textlink="">
          <xdr:nvSpPr>
            <xdr:cNvPr id="5592" name="Check Box 2520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0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447675</xdr:rowOff>
        </xdr:from>
        <xdr:to>
          <xdr:col>16</xdr:col>
          <xdr:colOff>4524375</xdr:colOff>
          <xdr:row>18</xdr:row>
          <xdr:rowOff>638175</xdr:rowOff>
        </xdr:to>
        <xdr:sp macro="" textlink="">
          <xdr:nvSpPr>
            <xdr:cNvPr id="5593" name="Check Box 2521" hidden="1">
              <a:extLst>
                <a:ext uri="{63B3BB69-23CF-44E3-9099-C40C66FF867C}">
                  <a14:compatExt spid="_x0000_s5593"/>
                </a:ext>
                <a:ext uri="{FF2B5EF4-FFF2-40B4-BE49-F238E27FC236}">
                  <a16:creationId xmlns:a16="http://schemas.microsoft.com/office/drawing/2014/main" id="{00000000-0008-0000-00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16</xdr:col>
          <xdr:colOff>4533900</xdr:colOff>
          <xdr:row>19</xdr:row>
          <xdr:rowOff>219075</xdr:rowOff>
        </xdr:to>
        <xdr:sp macro="" textlink="">
          <xdr:nvSpPr>
            <xdr:cNvPr id="5594" name="Check Box 2522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238125</xdr:rowOff>
        </xdr:from>
        <xdr:to>
          <xdr:col>16</xdr:col>
          <xdr:colOff>4533900</xdr:colOff>
          <xdr:row>19</xdr:row>
          <xdr:rowOff>447675</xdr:rowOff>
        </xdr:to>
        <xdr:sp macro="" textlink="">
          <xdr:nvSpPr>
            <xdr:cNvPr id="5595" name="Check Box 2523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447675</xdr:rowOff>
        </xdr:from>
        <xdr:to>
          <xdr:col>16</xdr:col>
          <xdr:colOff>4524375</xdr:colOff>
          <xdr:row>19</xdr:row>
          <xdr:rowOff>638175</xdr:rowOff>
        </xdr:to>
        <xdr:sp macro="" textlink="">
          <xdr:nvSpPr>
            <xdr:cNvPr id="5596" name="Check Box 2524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28575</xdr:rowOff>
        </xdr:from>
        <xdr:to>
          <xdr:col>16</xdr:col>
          <xdr:colOff>4533900</xdr:colOff>
          <xdr:row>20</xdr:row>
          <xdr:rowOff>219075</xdr:rowOff>
        </xdr:to>
        <xdr:sp macro="" textlink="">
          <xdr:nvSpPr>
            <xdr:cNvPr id="5597" name="Check Box 2525" hidden="1">
              <a:extLst>
                <a:ext uri="{63B3BB69-23CF-44E3-9099-C40C66FF867C}">
                  <a14:compatExt spid="_x0000_s5597"/>
                </a:ext>
                <a:ext uri="{FF2B5EF4-FFF2-40B4-BE49-F238E27FC236}">
                  <a16:creationId xmlns:a16="http://schemas.microsoft.com/office/drawing/2014/main" id="{00000000-0008-0000-00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238125</xdr:rowOff>
        </xdr:from>
        <xdr:to>
          <xdr:col>16</xdr:col>
          <xdr:colOff>4533900</xdr:colOff>
          <xdr:row>20</xdr:row>
          <xdr:rowOff>447675</xdr:rowOff>
        </xdr:to>
        <xdr:sp macro="" textlink="">
          <xdr:nvSpPr>
            <xdr:cNvPr id="5598" name="Check Box 2526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447675</xdr:rowOff>
        </xdr:from>
        <xdr:to>
          <xdr:col>16</xdr:col>
          <xdr:colOff>4524375</xdr:colOff>
          <xdr:row>20</xdr:row>
          <xdr:rowOff>638175</xdr:rowOff>
        </xdr:to>
        <xdr:sp macro="" textlink="">
          <xdr:nvSpPr>
            <xdr:cNvPr id="5599" name="Check Box 2527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28575</xdr:rowOff>
        </xdr:from>
        <xdr:to>
          <xdr:col>16</xdr:col>
          <xdr:colOff>4533900</xdr:colOff>
          <xdr:row>21</xdr:row>
          <xdr:rowOff>219075</xdr:rowOff>
        </xdr:to>
        <xdr:sp macro="" textlink="">
          <xdr:nvSpPr>
            <xdr:cNvPr id="5600" name="Check Box 2528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0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238125</xdr:rowOff>
        </xdr:from>
        <xdr:to>
          <xdr:col>16</xdr:col>
          <xdr:colOff>4533900</xdr:colOff>
          <xdr:row>21</xdr:row>
          <xdr:rowOff>447675</xdr:rowOff>
        </xdr:to>
        <xdr:sp macro="" textlink="">
          <xdr:nvSpPr>
            <xdr:cNvPr id="5601" name="Check Box 2529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0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447675</xdr:rowOff>
        </xdr:from>
        <xdr:to>
          <xdr:col>16</xdr:col>
          <xdr:colOff>4524375</xdr:colOff>
          <xdr:row>21</xdr:row>
          <xdr:rowOff>638175</xdr:rowOff>
        </xdr:to>
        <xdr:sp macro="" textlink="">
          <xdr:nvSpPr>
            <xdr:cNvPr id="5602" name="Check Box 2530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0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28575</xdr:rowOff>
        </xdr:from>
        <xdr:to>
          <xdr:col>16</xdr:col>
          <xdr:colOff>4533900</xdr:colOff>
          <xdr:row>22</xdr:row>
          <xdr:rowOff>219075</xdr:rowOff>
        </xdr:to>
        <xdr:sp macro="" textlink="">
          <xdr:nvSpPr>
            <xdr:cNvPr id="5603" name="Check Box 2531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0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238125</xdr:rowOff>
        </xdr:from>
        <xdr:to>
          <xdr:col>16</xdr:col>
          <xdr:colOff>4533900</xdr:colOff>
          <xdr:row>22</xdr:row>
          <xdr:rowOff>447675</xdr:rowOff>
        </xdr:to>
        <xdr:sp macro="" textlink="">
          <xdr:nvSpPr>
            <xdr:cNvPr id="5604" name="Check Box 2532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0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447675</xdr:rowOff>
        </xdr:from>
        <xdr:to>
          <xdr:col>16</xdr:col>
          <xdr:colOff>4524375</xdr:colOff>
          <xdr:row>22</xdr:row>
          <xdr:rowOff>638175</xdr:rowOff>
        </xdr:to>
        <xdr:sp macro="" textlink="">
          <xdr:nvSpPr>
            <xdr:cNvPr id="5605" name="Check Box 2533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0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28575</xdr:rowOff>
        </xdr:from>
        <xdr:to>
          <xdr:col>16</xdr:col>
          <xdr:colOff>4533900</xdr:colOff>
          <xdr:row>23</xdr:row>
          <xdr:rowOff>219075</xdr:rowOff>
        </xdr:to>
        <xdr:sp macro="" textlink="">
          <xdr:nvSpPr>
            <xdr:cNvPr id="5606" name="Check Box 2534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238125</xdr:rowOff>
        </xdr:from>
        <xdr:to>
          <xdr:col>16</xdr:col>
          <xdr:colOff>4533900</xdr:colOff>
          <xdr:row>23</xdr:row>
          <xdr:rowOff>447675</xdr:rowOff>
        </xdr:to>
        <xdr:sp macro="" textlink="">
          <xdr:nvSpPr>
            <xdr:cNvPr id="5607" name="Check Box 2535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0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447675</xdr:rowOff>
        </xdr:from>
        <xdr:to>
          <xdr:col>16</xdr:col>
          <xdr:colOff>4524375</xdr:colOff>
          <xdr:row>23</xdr:row>
          <xdr:rowOff>638175</xdr:rowOff>
        </xdr:to>
        <xdr:sp macro="" textlink="">
          <xdr:nvSpPr>
            <xdr:cNvPr id="5608" name="Check Box 2536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0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28575</xdr:rowOff>
        </xdr:from>
        <xdr:to>
          <xdr:col>16</xdr:col>
          <xdr:colOff>4533900</xdr:colOff>
          <xdr:row>24</xdr:row>
          <xdr:rowOff>219075</xdr:rowOff>
        </xdr:to>
        <xdr:sp macro="" textlink="">
          <xdr:nvSpPr>
            <xdr:cNvPr id="5609" name="Check Box 2537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0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238125</xdr:rowOff>
        </xdr:from>
        <xdr:to>
          <xdr:col>16</xdr:col>
          <xdr:colOff>4533900</xdr:colOff>
          <xdr:row>24</xdr:row>
          <xdr:rowOff>447675</xdr:rowOff>
        </xdr:to>
        <xdr:sp macro="" textlink="">
          <xdr:nvSpPr>
            <xdr:cNvPr id="5610" name="Check Box 2538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0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447675</xdr:rowOff>
        </xdr:from>
        <xdr:to>
          <xdr:col>16</xdr:col>
          <xdr:colOff>4524375</xdr:colOff>
          <xdr:row>24</xdr:row>
          <xdr:rowOff>638175</xdr:rowOff>
        </xdr:to>
        <xdr:sp macro="" textlink="">
          <xdr:nvSpPr>
            <xdr:cNvPr id="5611" name="Check Box 2539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0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28575</xdr:rowOff>
        </xdr:from>
        <xdr:to>
          <xdr:col>16</xdr:col>
          <xdr:colOff>4533900</xdr:colOff>
          <xdr:row>25</xdr:row>
          <xdr:rowOff>219075</xdr:rowOff>
        </xdr:to>
        <xdr:sp macro="" textlink="">
          <xdr:nvSpPr>
            <xdr:cNvPr id="5612" name="Check Box 2540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0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238125</xdr:rowOff>
        </xdr:from>
        <xdr:to>
          <xdr:col>16</xdr:col>
          <xdr:colOff>4533900</xdr:colOff>
          <xdr:row>25</xdr:row>
          <xdr:rowOff>447675</xdr:rowOff>
        </xdr:to>
        <xdr:sp macro="" textlink="">
          <xdr:nvSpPr>
            <xdr:cNvPr id="5613" name="Check Box 2541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0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447675</xdr:rowOff>
        </xdr:from>
        <xdr:to>
          <xdr:col>16</xdr:col>
          <xdr:colOff>4524375</xdr:colOff>
          <xdr:row>25</xdr:row>
          <xdr:rowOff>638175</xdr:rowOff>
        </xdr:to>
        <xdr:sp macro="" textlink="">
          <xdr:nvSpPr>
            <xdr:cNvPr id="5614" name="Check Box 2542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0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28575</xdr:rowOff>
        </xdr:from>
        <xdr:to>
          <xdr:col>16</xdr:col>
          <xdr:colOff>4533900</xdr:colOff>
          <xdr:row>26</xdr:row>
          <xdr:rowOff>219075</xdr:rowOff>
        </xdr:to>
        <xdr:sp macro="" textlink="">
          <xdr:nvSpPr>
            <xdr:cNvPr id="5615" name="Check Box 2543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238125</xdr:rowOff>
        </xdr:from>
        <xdr:to>
          <xdr:col>16</xdr:col>
          <xdr:colOff>4533900</xdr:colOff>
          <xdr:row>26</xdr:row>
          <xdr:rowOff>447675</xdr:rowOff>
        </xdr:to>
        <xdr:sp macro="" textlink="">
          <xdr:nvSpPr>
            <xdr:cNvPr id="5616" name="Check Box 2544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0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447675</xdr:rowOff>
        </xdr:from>
        <xdr:to>
          <xdr:col>16</xdr:col>
          <xdr:colOff>4524375</xdr:colOff>
          <xdr:row>26</xdr:row>
          <xdr:rowOff>638175</xdr:rowOff>
        </xdr:to>
        <xdr:sp macro="" textlink="">
          <xdr:nvSpPr>
            <xdr:cNvPr id="5617" name="Check Box 2545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28575</xdr:rowOff>
        </xdr:from>
        <xdr:to>
          <xdr:col>16</xdr:col>
          <xdr:colOff>4533900</xdr:colOff>
          <xdr:row>27</xdr:row>
          <xdr:rowOff>219075</xdr:rowOff>
        </xdr:to>
        <xdr:sp macro="" textlink="">
          <xdr:nvSpPr>
            <xdr:cNvPr id="5618" name="Check Box 2546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238125</xdr:rowOff>
        </xdr:from>
        <xdr:to>
          <xdr:col>16</xdr:col>
          <xdr:colOff>4533900</xdr:colOff>
          <xdr:row>27</xdr:row>
          <xdr:rowOff>447675</xdr:rowOff>
        </xdr:to>
        <xdr:sp macro="" textlink="">
          <xdr:nvSpPr>
            <xdr:cNvPr id="5619" name="Check Box 2547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447675</xdr:rowOff>
        </xdr:from>
        <xdr:to>
          <xdr:col>16</xdr:col>
          <xdr:colOff>4524375</xdr:colOff>
          <xdr:row>27</xdr:row>
          <xdr:rowOff>638175</xdr:rowOff>
        </xdr:to>
        <xdr:sp macro="" textlink="">
          <xdr:nvSpPr>
            <xdr:cNvPr id="5620" name="Check Box 2548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28575</xdr:rowOff>
        </xdr:from>
        <xdr:to>
          <xdr:col>16</xdr:col>
          <xdr:colOff>4533900</xdr:colOff>
          <xdr:row>28</xdr:row>
          <xdr:rowOff>219075</xdr:rowOff>
        </xdr:to>
        <xdr:sp macro="" textlink="">
          <xdr:nvSpPr>
            <xdr:cNvPr id="5621" name="Check Box 2549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238125</xdr:rowOff>
        </xdr:from>
        <xdr:to>
          <xdr:col>16</xdr:col>
          <xdr:colOff>4533900</xdr:colOff>
          <xdr:row>28</xdr:row>
          <xdr:rowOff>447675</xdr:rowOff>
        </xdr:to>
        <xdr:sp macro="" textlink="">
          <xdr:nvSpPr>
            <xdr:cNvPr id="5622" name="Check Box 2550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447675</xdr:rowOff>
        </xdr:from>
        <xdr:to>
          <xdr:col>16</xdr:col>
          <xdr:colOff>4524375</xdr:colOff>
          <xdr:row>28</xdr:row>
          <xdr:rowOff>638175</xdr:rowOff>
        </xdr:to>
        <xdr:sp macro="" textlink="">
          <xdr:nvSpPr>
            <xdr:cNvPr id="5623" name="Check Box 2551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28575</xdr:rowOff>
        </xdr:from>
        <xdr:to>
          <xdr:col>16</xdr:col>
          <xdr:colOff>4533900</xdr:colOff>
          <xdr:row>29</xdr:row>
          <xdr:rowOff>219075</xdr:rowOff>
        </xdr:to>
        <xdr:sp macro="" textlink="">
          <xdr:nvSpPr>
            <xdr:cNvPr id="5624" name="Check Box 2552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0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238125</xdr:rowOff>
        </xdr:from>
        <xdr:to>
          <xdr:col>16</xdr:col>
          <xdr:colOff>4533900</xdr:colOff>
          <xdr:row>29</xdr:row>
          <xdr:rowOff>447675</xdr:rowOff>
        </xdr:to>
        <xdr:sp macro="" textlink="">
          <xdr:nvSpPr>
            <xdr:cNvPr id="5625" name="Check Box 2553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0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447675</xdr:rowOff>
        </xdr:from>
        <xdr:to>
          <xdr:col>16</xdr:col>
          <xdr:colOff>4524375</xdr:colOff>
          <xdr:row>29</xdr:row>
          <xdr:rowOff>638175</xdr:rowOff>
        </xdr:to>
        <xdr:sp macro="" textlink="">
          <xdr:nvSpPr>
            <xdr:cNvPr id="5626" name="Check Box 2554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0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30</xdr:row>
          <xdr:rowOff>28575</xdr:rowOff>
        </xdr:from>
        <xdr:to>
          <xdr:col>16</xdr:col>
          <xdr:colOff>4533900</xdr:colOff>
          <xdr:row>30</xdr:row>
          <xdr:rowOff>219075</xdr:rowOff>
        </xdr:to>
        <xdr:sp macro="" textlink="">
          <xdr:nvSpPr>
            <xdr:cNvPr id="5627" name="Check Box 2555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0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30</xdr:row>
          <xdr:rowOff>238125</xdr:rowOff>
        </xdr:from>
        <xdr:to>
          <xdr:col>16</xdr:col>
          <xdr:colOff>4533900</xdr:colOff>
          <xdr:row>30</xdr:row>
          <xdr:rowOff>447675</xdr:rowOff>
        </xdr:to>
        <xdr:sp macro="" textlink="">
          <xdr:nvSpPr>
            <xdr:cNvPr id="5628" name="Check Box 2556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0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30</xdr:row>
          <xdr:rowOff>447675</xdr:rowOff>
        </xdr:from>
        <xdr:to>
          <xdr:col>16</xdr:col>
          <xdr:colOff>4524375</xdr:colOff>
          <xdr:row>30</xdr:row>
          <xdr:rowOff>638175</xdr:rowOff>
        </xdr:to>
        <xdr:sp macro="" textlink="">
          <xdr:nvSpPr>
            <xdr:cNvPr id="5629" name="Check Box 2557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0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28575</xdr:rowOff>
        </xdr:from>
        <xdr:to>
          <xdr:col>16</xdr:col>
          <xdr:colOff>4533900</xdr:colOff>
          <xdr:row>31</xdr:row>
          <xdr:rowOff>219075</xdr:rowOff>
        </xdr:to>
        <xdr:sp macro="" textlink="">
          <xdr:nvSpPr>
            <xdr:cNvPr id="5630" name="Check Box 2558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0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238125</xdr:rowOff>
        </xdr:from>
        <xdr:to>
          <xdr:col>16</xdr:col>
          <xdr:colOff>4533900</xdr:colOff>
          <xdr:row>31</xdr:row>
          <xdr:rowOff>447675</xdr:rowOff>
        </xdr:to>
        <xdr:sp macro="" textlink="">
          <xdr:nvSpPr>
            <xdr:cNvPr id="5631" name="Check Box 2559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0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447675</xdr:rowOff>
        </xdr:from>
        <xdr:to>
          <xdr:col>16</xdr:col>
          <xdr:colOff>4524375</xdr:colOff>
          <xdr:row>31</xdr:row>
          <xdr:rowOff>638175</xdr:rowOff>
        </xdr:to>
        <xdr:sp macro="" textlink="">
          <xdr:nvSpPr>
            <xdr:cNvPr id="5632" name="Check Box 2560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0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32</xdr:row>
          <xdr:rowOff>28575</xdr:rowOff>
        </xdr:from>
        <xdr:to>
          <xdr:col>16</xdr:col>
          <xdr:colOff>4533900</xdr:colOff>
          <xdr:row>32</xdr:row>
          <xdr:rowOff>219075</xdr:rowOff>
        </xdr:to>
        <xdr:sp macro="" textlink="">
          <xdr:nvSpPr>
            <xdr:cNvPr id="5633" name="Check Box 2561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32</xdr:row>
          <xdr:rowOff>238125</xdr:rowOff>
        </xdr:from>
        <xdr:to>
          <xdr:col>16</xdr:col>
          <xdr:colOff>4533900</xdr:colOff>
          <xdr:row>32</xdr:row>
          <xdr:rowOff>447675</xdr:rowOff>
        </xdr:to>
        <xdr:sp macro="" textlink="">
          <xdr:nvSpPr>
            <xdr:cNvPr id="5634" name="Check Box 2562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32</xdr:row>
          <xdr:rowOff>447675</xdr:rowOff>
        </xdr:from>
        <xdr:to>
          <xdr:col>16</xdr:col>
          <xdr:colOff>4524375</xdr:colOff>
          <xdr:row>32</xdr:row>
          <xdr:rowOff>638175</xdr:rowOff>
        </xdr:to>
        <xdr:sp macro="" textlink="">
          <xdr:nvSpPr>
            <xdr:cNvPr id="5635" name="Check Box 2563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0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33</xdr:row>
          <xdr:rowOff>28575</xdr:rowOff>
        </xdr:from>
        <xdr:to>
          <xdr:col>16</xdr:col>
          <xdr:colOff>4533900</xdr:colOff>
          <xdr:row>33</xdr:row>
          <xdr:rowOff>219075</xdr:rowOff>
        </xdr:to>
        <xdr:sp macro="" textlink="">
          <xdr:nvSpPr>
            <xdr:cNvPr id="5636" name="Check Box 2564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0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33</xdr:row>
          <xdr:rowOff>238125</xdr:rowOff>
        </xdr:from>
        <xdr:to>
          <xdr:col>16</xdr:col>
          <xdr:colOff>4533900</xdr:colOff>
          <xdr:row>33</xdr:row>
          <xdr:rowOff>447675</xdr:rowOff>
        </xdr:to>
        <xdr:sp macro="" textlink="">
          <xdr:nvSpPr>
            <xdr:cNvPr id="5637" name="Check Box 2565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0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33</xdr:row>
          <xdr:rowOff>447675</xdr:rowOff>
        </xdr:from>
        <xdr:to>
          <xdr:col>16</xdr:col>
          <xdr:colOff>4524375</xdr:colOff>
          <xdr:row>33</xdr:row>
          <xdr:rowOff>638175</xdr:rowOff>
        </xdr:to>
        <xdr:sp macro="" textlink="">
          <xdr:nvSpPr>
            <xdr:cNvPr id="5638" name="Check Box 2566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34</xdr:row>
          <xdr:rowOff>28575</xdr:rowOff>
        </xdr:from>
        <xdr:to>
          <xdr:col>16</xdr:col>
          <xdr:colOff>4533900</xdr:colOff>
          <xdr:row>34</xdr:row>
          <xdr:rowOff>219075</xdr:rowOff>
        </xdr:to>
        <xdr:sp macro="" textlink="">
          <xdr:nvSpPr>
            <xdr:cNvPr id="5639" name="Check Box 2567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34</xdr:row>
          <xdr:rowOff>238125</xdr:rowOff>
        </xdr:from>
        <xdr:to>
          <xdr:col>16</xdr:col>
          <xdr:colOff>4533900</xdr:colOff>
          <xdr:row>34</xdr:row>
          <xdr:rowOff>447675</xdr:rowOff>
        </xdr:to>
        <xdr:sp macro="" textlink="">
          <xdr:nvSpPr>
            <xdr:cNvPr id="5640" name="Check Box 2568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34</xdr:row>
          <xdr:rowOff>447675</xdr:rowOff>
        </xdr:from>
        <xdr:to>
          <xdr:col>16</xdr:col>
          <xdr:colOff>4524375</xdr:colOff>
          <xdr:row>34</xdr:row>
          <xdr:rowOff>638175</xdr:rowOff>
        </xdr:to>
        <xdr:sp macro="" textlink="">
          <xdr:nvSpPr>
            <xdr:cNvPr id="5641" name="Check Box 2569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0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35</xdr:row>
          <xdr:rowOff>28575</xdr:rowOff>
        </xdr:from>
        <xdr:to>
          <xdr:col>16</xdr:col>
          <xdr:colOff>4533900</xdr:colOff>
          <xdr:row>35</xdr:row>
          <xdr:rowOff>219075</xdr:rowOff>
        </xdr:to>
        <xdr:sp macro="" textlink="">
          <xdr:nvSpPr>
            <xdr:cNvPr id="5642" name="Check Box 2570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0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35</xdr:row>
          <xdr:rowOff>238125</xdr:rowOff>
        </xdr:from>
        <xdr:to>
          <xdr:col>16</xdr:col>
          <xdr:colOff>4533900</xdr:colOff>
          <xdr:row>35</xdr:row>
          <xdr:rowOff>447675</xdr:rowOff>
        </xdr:to>
        <xdr:sp macro="" textlink="">
          <xdr:nvSpPr>
            <xdr:cNvPr id="5643" name="Check Box 2571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0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35</xdr:row>
          <xdr:rowOff>447675</xdr:rowOff>
        </xdr:from>
        <xdr:to>
          <xdr:col>16</xdr:col>
          <xdr:colOff>4524375</xdr:colOff>
          <xdr:row>35</xdr:row>
          <xdr:rowOff>638175</xdr:rowOff>
        </xdr:to>
        <xdr:sp macro="" textlink="">
          <xdr:nvSpPr>
            <xdr:cNvPr id="5644" name="Check Box 2572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0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36</xdr:row>
          <xdr:rowOff>28575</xdr:rowOff>
        </xdr:from>
        <xdr:to>
          <xdr:col>16</xdr:col>
          <xdr:colOff>4533900</xdr:colOff>
          <xdr:row>36</xdr:row>
          <xdr:rowOff>219075</xdr:rowOff>
        </xdr:to>
        <xdr:sp macro="" textlink="">
          <xdr:nvSpPr>
            <xdr:cNvPr id="5645" name="Check Box 2573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36</xdr:row>
          <xdr:rowOff>238125</xdr:rowOff>
        </xdr:from>
        <xdr:to>
          <xdr:col>16</xdr:col>
          <xdr:colOff>4533900</xdr:colOff>
          <xdr:row>36</xdr:row>
          <xdr:rowOff>447675</xdr:rowOff>
        </xdr:to>
        <xdr:sp macro="" textlink="">
          <xdr:nvSpPr>
            <xdr:cNvPr id="5646" name="Check Box 2574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36</xdr:row>
          <xdr:rowOff>447675</xdr:rowOff>
        </xdr:from>
        <xdr:to>
          <xdr:col>16</xdr:col>
          <xdr:colOff>4524375</xdr:colOff>
          <xdr:row>36</xdr:row>
          <xdr:rowOff>638175</xdr:rowOff>
        </xdr:to>
        <xdr:sp macro="" textlink="">
          <xdr:nvSpPr>
            <xdr:cNvPr id="5647" name="Check Box 2575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37</xdr:row>
          <xdr:rowOff>28575</xdr:rowOff>
        </xdr:from>
        <xdr:to>
          <xdr:col>16</xdr:col>
          <xdr:colOff>4533900</xdr:colOff>
          <xdr:row>37</xdr:row>
          <xdr:rowOff>219075</xdr:rowOff>
        </xdr:to>
        <xdr:sp macro="" textlink="">
          <xdr:nvSpPr>
            <xdr:cNvPr id="5648" name="Check Box 2576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37</xdr:row>
          <xdr:rowOff>238125</xdr:rowOff>
        </xdr:from>
        <xdr:to>
          <xdr:col>16</xdr:col>
          <xdr:colOff>4533900</xdr:colOff>
          <xdr:row>37</xdr:row>
          <xdr:rowOff>447675</xdr:rowOff>
        </xdr:to>
        <xdr:sp macro="" textlink="">
          <xdr:nvSpPr>
            <xdr:cNvPr id="5649" name="Check Box 2577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37</xdr:row>
          <xdr:rowOff>447675</xdr:rowOff>
        </xdr:from>
        <xdr:to>
          <xdr:col>16</xdr:col>
          <xdr:colOff>4524375</xdr:colOff>
          <xdr:row>37</xdr:row>
          <xdr:rowOff>638175</xdr:rowOff>
        </xdr:to>
        <xdr:sp macro="" textlink="">
          <xdr:nvSpPr>
            <xdr:cNvPr id="5650" name="Check Box 2578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38</xdr:row>
          <xdr:rowOff>28575</xdr:rowOff>
        </xdr:from>
        <xdr:to>
          <xdr:col>16</xdr:col>
          <xdr:colOff>4533900</xdr:colOff>
          <xdr:row>38</xdr:row>
          <xdr:rowOff>219075</xdr:rowOff>
        </xdr:to>
        <xdr:sp macro="" textlink="">
          <xdr:nvSpPr>
            <xdr:cNvPr id="5651" name="Check Box 2579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38</xdr:row>
          <xdr:rowOff>238125</xdr:rowOff>
        </xdr:from>
        <xdr:to>
          <xdr:col>16</xdr:col>
          <xdr:colOff>4533900</xdr:colOff>
          <xdr:row>38</xdr:row>
          <xdr:rowOff>447675</xdr:rowOff>
        </xdr:to>
        <xdr:sp macro="" textlink="">
          <xdr:nvSpPr>
            <xdr:cNvPr id="5652" name="Check Box 2580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38</xdr:row>
          <xdr:rowOff>447675</xdr:rowOff>
        </xdr:from>
        <xdr:to>
          <xdr:col>16</xdr:col>
          <xdr:colOff>4524375</xdr:colOff>
          <xdr:row>38</xdr:row>
          <xdr:rowOff>638175</xdr:rowOff>
        </xdr:to>
        <xdr:sp macro="" textlink="">
          <xdr:nvSpPr>
            <xdr:cNvPr id="5653" name="Check Box 2581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28575</xdr:rowOff>
        </xdr:from>
        <xdr:to>
          <xdr:col>16</xdr:col>
          <xdr:colOff>4533900</xdr:colOff>
          <xdr:row>39</xdr:row>
          <xdr:rowOff>219075</xdr:rowOff>
        </xdr:to>
        <xdr:sp macro="" textlink="">
          <xdr:nvSpPr>
            <xdr:cNvPr id="5654" name="Check Box 2582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238125</xdr:rowOff>
        </xdr:from>
        <xdr:to>
          <xdr:col>16</xdr:col>
          <xdr:colOff>4533900</xdr:colOff>
          <xdr:row>39</xdr:row>
          <xdr:rowOff>447675</xdr:rowOff>
        </xdr:to>
        <xdr:sp macro="" textlink="">
          <xdr:nvSpPr>
            <xdr:cNvPr id="5655" name="Check Box 2583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447675</xdr:rowOff>
        </xdr:from>
        <xdr:to>
          <xdr:col>16</xdr:col>
          <xdr:colOff>4524375</xdr:colOff>
          <xdr:row>39</xdr:row>
          <xdr:rowOff>638175</xdr:rowOff>
        </xdr:to>
        <xdr:sp macro="" textlink="">
          <xdr:nvSpPr>
            <xdr:cNvPr id="5656" name="Check Box 2584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28575</xdr:rowOff>
        </xdr:from>
        <xdr:to>
          <xdr:col>16</xdr:col>
          <xdr:colOff>4533900</xdr:colOff>
          <xdr:row>40</xdr:row>
          <xdr:rowOff>219075</xdr:rowOff>
        </xdr:to>
        <xdr:sp macro="" textlink="">
          <xdr:nvSpPr>
            <xdr:cNvPr id="5657" name="Check Box 2585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238125</xdr:rowOff>
        </xdr:from>
        <xdr:to>
          <xdr:col>16</xdr:col>
          <xdr:colOff>4533900</xdr:colOff>
          <xdr:row>40</xdr:row>
          <xdr:rowOff>447675</xdr:rowOff>
        </xdr:to>
        <xdr:sp macro="" textlink="">
          <xdr:nvSpPr>
            <xdr:cNvPr id="5658" name="Check Box 2586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447675</xdr:rowOff>
        </xdr:from>
        <xdr:to>
          <xdr:col>16</xdr:col>
          <xdr:colOff>4524375</xdr:colOff>
          <xdr:row>40</xdr:row>
          <xdr:rowOff>638175</xdr:rowOff>
        </xdr:to>
        <xdr:sp macro="" textlink="">
          <xdr:nvSpPr>
            <xdr:cNvPr id="5659" name="Check Box 2587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41</xdr:row>
          <xdr:rowOff>28575</xdr:rowOff>
        </xdr:from>
        <xdr:to>
          <xdr:col>16</xdr:col>
          <xdr:colOff>4533900</xdr:colOff>
          <xdr:row>41</xdr:row>
          <xdr:rowOff>219075</xdr:rowOff>
        </xdr:to>
        <xdr:sp macro="" textlink="">
          <xdr:nvSpPr>
            <xdr:cNvPr id="5660" name="Check Box 2588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41</xdr:row>
          <xdr:rowOff>238125</xdr:rowOff>
        </xdr:from>
        <xdr:to>
          <xdr:col>16</xdr:col>
          <xdr:colOff>4533900</xdr:colOff>
          <xdr:row>41</xdr:row>
          <xdr:rowOff>447675</xdr:rowOff>
        </xdr:to>
        <xdr:sp macro="" textlink="">
          <xdr:nvSpPr>
            <xdr:cNvPr id="5661" name="Check Box 2589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0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41</xdr:row>
          <xdr:rowOff>447675</xdr:rowOff>
        </xdr:from>
        <xdr:to>
          <xdr:col>16</xdr:col>
          <xdr:colOff>4524375</xdr:colOff>
          <xdr:row>41</xdr:row>
          <xdr:rowOff>638175</xdr:rowOff>
        </xdr:to>
        <xdr:sp macro="" textlink="">
          <xdr:nvSpPr>
            <xdr:cNvPr id="5662" name="Check Box 2590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42</xdr:row>
          <xdr:rowOff>28575</xdr:rowOff>
        </xdr:from>
        <xdr:to>
          <xdr:col>16</xdr:col>
          <xdr:colOff>4533900</xdr:colOff>
          <xdr:row>42</xdr:row>
          <xdr:rowOff>219075</xdr:rowOff>
        </xdr:to>
        <xdr:sp macro="" textlink="">
          <xdr:nvSpPr>
            <xdr:cNvPr id="5663" name="Check Box 2591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42</xdr:row>
          <xdr:rowOff>238125</xdr:rowOff>
        </xdr:from>
        <xdr:to>
          <xdr:col>16</xdr:col>
          <xdr:colOff>4533900</xdr:colOff>
          <xdr:row>42</xdr:row>
          <xdr:rowOff>447675</xdr:rowOff>
        </xdr:to>
        <xdr:sp macro="" textlink="">
          <xdr:nvSpPr>
            <xdr:cNvPr id="5664" name="Check Box 2592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42</xdr:row>
          <xdr:rowOff>447675</xdr:rowOff>
        </xdr:from>
        <xdr:to>
          <xdr:col>16</xdr:col>
          <xdr:colOff>4524375</xdr:colOff>
          <xdr:row>42</xdr:row>
          <xdr:rowOff>638175</xdr:rowOff>
        </xdr:to>
        <xdr:sp macro="" textlink="">
          <xdr:nvSpPr>
            <xdr:cNvPr id="5665" name="Check Box 2593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43</xdr:row>
          <xdr:rowOff>28575</xdr:rowOff>
        </xdr:from>
        <xdr:to>
          <xdr:col>16</xdr:col>
          <xdr:colOff>4533900</xdr:colOff>
          <xdr:row>43</xdr:row>
          <xdr:rowOff>219075</xdr:rowOff>
        </xdr:to>
        <xdr:sp macro="" textlink="">
          <xdr:nvSpPr>
            <xdr:cNvPr id="5666" name="Check Box 2594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0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43</xdr:row>
          <xdr:rowOff>238125</xdr:rowOff>
        </xdr:from>
        <xdr:to>
          <xdr:col>16</xdr:col>
          <xdr:colOff>4533900</xdr:colOff>
          <xdr:row>43</xdr:row>
          <xdr:rowOff>447675</xdr:rowOff>
        </xdr:to>
        <xdr:sp macro="" textlink="">
          <xdr:nvSpPr>
            <xdr:cNvPr id="5667" name="Check Box 2595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0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43</xdr:row>
          <xdr:rowOff>447675</xdr:rowOff>
        </xdr:from>
        <xdr:to>
          <xdr:col>16</xdr:col>
          <xdr:colOff>4524375</xdr:colOff>
          <xdr:row>43</xdr:row>
          <xdr:rowOff>638175</xdr:rowOff>
        </xdr:to>
        <xdr:sp macro="" textlink="">
          <xdr:nvSpPr>
            <xdr:cNvPr id="5668" name="Check Box 2596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0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44</xdr:row>
          <xdr:rowOff>28575</xdr:rowOff>
        </xdr:from>
        <xdr:to>
          <xdr:col>16</xdr:col>
          <xdr:colOff>4533900</xdr:colOff>
          <xdr:row>44</xdr:row>
          <xdr:rowOff>219075</xdr:rowOff>
        </xdr:to>
        <xdr:sp macro="" textlink="">
          <xdr:nvSpPr>
            <xdr:cNvPr id="5669" name="Check Box 2597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0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44</xdr:row>
          <xdr:rowOff>238125</xdr:rowOff>
        </xdr:from>
        <xdr:to>
          <xdr:col>16</xdr:col>
          <xdr:colOff>4533900</xdr:colOff>
          <xdr:row>44</xdr:row>
          <xdr:rowOff>447675</xdr:rowOff>
        </xdr:to>
        <xdr:sp macro="" textlink="">
          <xdr:nvSpPr>
            <xdr:cNvPr id="5670" name="Check Box 2598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0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44</xdr:row>
          <xdr:rowOff>447675</xdr:rowOff>
        </xdr:from>
        <xdr:to>
          <xdr:col>16</xdr:col>
          <xdr:colOff>4524375</xdr:colOff>
          <xdr:row>44</xdr:row>
          <xdr:rowOff>638175</xdr:rowOff>
        </xdr:to>
        <xdr:sp macro="" textlink="">
          <xdr:nvSpPr>
            <xdr:cNvPr id="5671" name="Check Box 2599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0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45</xdr:row>
          <xdr:rowOff>28575</xdr:rowOff>
        </xdr:from>
        <xdr:to>
          <xdr:col>16</xdr:col>
          <xdr:colOff>4533900</xdr:colOff>
          <xdr:row>45</xdr:row>
          <xdr:rowOff>219075</xdr:rowOff>
        </xdr:to>
        <xdr:sp macro="" textlink="">
          <xdr:nvSpPr>
            <xdr:cNvPr id="5672" name="Check Box 2600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0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45</xdr:row>
          <xdr:rowOff>238125</xdr:rowOff>
        </xdr:from>
        <xdr:to>
          <xdr:col>16</xdr:col>
          <xdr:colOff>4533900</xdr:colOff>
          <xdr:row>45</xdr:row>
          <xdr:rowOff>447675</xdr:rowOff>
        </xdr:to>
        <xdr:sp macro="" textlink="">
          <xdr:nvSpPr>
            <xdr:cNvPr id="5673" name="Check Box 2601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0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45</xdr:row>
          <xdr:rowOff>447675</xdr:rowOff>
        </xdr:from>
        <xdr:to>
          <xdr:col>16</xdr:col>
          <xdr:colOff>4524375</xdr:colOff>
          <xdr:row>45</xdr:row>
          <xdr:rowOff>638175</xdr:rowOff>
        </xdr:to>
        <xdr:sp macro="" textlink="">
          <xdr:nvSpPr>
            <xdr:cNvPr id="5674" name="Check Box 2602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0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46</xdr:row>
          <xdr:rowOff>28575</xdr:rowOff>
        </xdr:from>
        <xdr:to>
          <xdr:col>16</xdr:col>
          <xdr:colOff>4533900</xdr:colOff>
          <xdr:row>46</xdr:row>
          <xdr:rowOff>219075</xdr:rowOff>
        </xdr:to>
        <xdr:sp macro="" textlink="">
          <xdr:nvSpPr>
            <xdr:cNvPr id="5675" name="Check Box 2603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0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46</xdr:row>
          <xdr:rowOff>238125</xdr:rowOff>
        </xdr:from>
        <xdr:to>
          <xdr:col>16</xdr:col>
          <xdr:colOff>4533900</xdr:colOff>
          <xdr:row>46</xdr:row>
          <xdr:rowOff>447675</xdr:rowOff>
        </xdr:to>
        <xdr:sp macro="" textlink="">
          <xdr:nvSpPr>
            <xdr:cNvPr id="5676" name="Check Box 2604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0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46</xdr:row>
          <xdr:rowOff>447675</xdr:rowOff>
        </xdr:from>
        <xdr:to>
          <xdr:col>16</xdr:col>
          <xdr:colOff>4524375</xdr:colOff>
          <xdr:row>46</xdr:row>
          <xdr:rowOff>638175</xdr:rowOff>
        </xdr:to>
        <xdr:sp macro="" textlink="">
          <xdr:nvSpPr>
            <xdr:cNvPr id="5677" name="Check Box 2605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0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47</xdr:row>
          <xdr:rowOff>28575</xdr:rowOff>
        </xdr:from>
        <xdr:to>
          <xdr:col>16</xdr:col>
          <xdr:colOff>4533900</xdr:colOff>
          <xdr:row>47</xdr:row>
          <xdr:rowOff>219075</xdr:rowOff>
        </xdr:to>
        <xdr:sp macro="" textlink="">
          <xdr:nvSpPr>
            <xdr:cNvPr id="5678" name="Check Box 2606" hidden="1">
              <a:extLst>
                <a:ext uri="{63B3BB69-23CF-44E3-9099-C40C66FF867C}">
                  <a14:compatExt spid="_x0000_s5678"/>
                </a:ext>
                <a:ext uri="{FF2B5EF4-FFF2-40B4-BE49-F238E27FC236}">
                  <a16:creationId xmlns:a16="http://schemas.microsoft.com/office/drawing/2014/main" id="{00000000-0008-0000-00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47</xdr:row>
          <xdr:rowOff>238125</xdr:rowOff>
        </xdr:from>
        <xdr:to>
          <xdr:col>16</xdr:col>
          <xdr:colOff>4533900</xdr:colOff>
          <xdr:row>47</xdr:row>
          <xdr:rowOff>447675</xdr:rowOff>
        </xdr:to>
        <xdr:sp macro="" textlink="">
          <xdr:nvSpPr>
            <xdr:cNvPr id="5679" name="Check Box 2607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0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47</xdr:row>
          <xdr:rowOff>447675</xdr:rowOff>
        </xdr:from>
        <xdr:to>
          <xdr:col>16</xdr:col>
          <xdr:colOff>4524375</xdr:colOff>
          <xdr:row>47</xdr:row>
          <xdr:rowOff>638175</xdr:rowOff>
        </xdr:to>
        <xdr:sp macro="" textlink="">
          <xdr:nvSpPr>
            <xdr:cNvPr id="5680" name="Check Box 2608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0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48</xdr:row>
          <xdr:rowOff>28575</xdr:rowOff>
        </xdr:from>
        <xdr:to>
          <xdr:col>16</xdr:col>
          <xdr:colOff>4533900</xdr:colOff>
          <xdr:row>48</xdr:row>
          <xdr:rowOff>219075</xdr:rowOff>
        </xdr:to>
        <xdr:sp macro="" textlink="">
          <xdr:nvSpPr>
            <xdr:cNvPr id="5681" name="Check Box 2609" hidden="1">
              <a:extLst>
                <a:ext uri="{63B3BB69-23CF-44E3-9099-C40C66FF867C}">
                  <a14:compatExt spid="_x0000_s5681"/>
                </a:ext>
                <a:ext uri="{FF2B5EF4-FFF2-40B4-BE49-F238E27FC236}">
                  <a16:creationId xmlns:a16="http://schemas.microsoft.com/office/drawing/2014/main" id="{00000000-0008-0000-0000-00003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48</xdr:row>
          <xdr:rowOff>238125</xdr:rowOff>
        </xdr:from>
        <xdr:to>
          <xdr:col>16</xdr:col>
          <xdr:colOff>4533900</xdr:colOff>
          <xdr:row>48</xdr:row>
          <xdr:rowOff>447675</xdr:rowOff>
        </xdr:to>
        <xdr:sp macro="" textlink="">
          <xdr:nvSpPr>
            <xdr:cNvPr id="5682" name="Check Box 2610" hidden="1">
              <a:extLst>
                <a:ext uri="{63B3BB69-23CF-44E3-9099-C40C66FF867C}">
                  <a14:compatExt spid="_x0000_s5682"/>
                </a:ext>
                <a:ext uri="{FF2B5EF4-FFF2-40B4-BE49-F238E27FC236}">
                  <a16:creationId xmlns:a16="http://schemas.microsoft.com/office/drawing/2014/main" id="{00000000-0008-0000-0000-00003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48</xdr:row>
          <xdr:rowOff>447675</xdr:rowOff>
        </xdr:from>
        <xdr:to>
          <xdr:col>16</xdr:col>
          <xdr:colOff>4524375</xdr:colOff>
          <xdr:row>48</xdr:row>
          <xdr:rowOff>638175</xdr:rowOff>
        </xdr:to>
        <xdr:sp macro="" textlink="">
          <xdr:nvSpPr>
            <xdr:cNvPr id="5683" name="Check Box 2611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0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49</xdr:row>
          <xdr:rowOff>28575</xdr:rowOff>
        </xdr:from>
        <xdr:to>
          <xdr:col>16</xdr:col>
          <xdr:colOff>4533900</xdr:colOff>
          <xdr:row>49</xdr:row>
          <xdr:rowOff>219075</xdr:rowOff>
        </xdr:to>
        <xdr:sp macro="" textlink="">
          <xdr:nvSpPr>
            <xdr:cNvPr id="5684" name="Check Box 2612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0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49</xdr:row>
          <xdr:rowOff>238125</xdr:rowOff>
        </xdr:from>
        <xdr:to>
          <xdr:col>16</xdr:col>
          <xdr:colOff>4533900</xdr:colOff>
          <xdr:row>49</xdr:row>
          <xdr:rowOff>447675</xdr:rowOff>
        </xdr:to>
        <xdr:sp macro="" textlink="">
          <xdr:nvSpPr>
            <xdr:cNvPr id="5685" name="Check Box 2613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0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49</xdr:row>
          <xdr:rowOff>447675</xdr:rowOff>
        </xdr:from>
        <xdr:to>
          <xdr:col>16</xdr:col>
          <xdr:colOff>4524375</xdr:colOff>
          <xdr:row>49</xdr:row>
          <xdr:rowOff>638175</xdr:rowOff>
        </xdr:to>
        <xdr:sp macro="" textlink="">
          <xdr:nvSpPr>
            <xdr:cNvPr id="5686" name="Check Box 2614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50</xdr:row>
          <xdr:rowOff>28575</xdr:rowOff>
        </xdr:from>
        <xdr:to>
          <xdr:col>16</xdr:col>
          <xdr:colOff>4533900</xdr:colOff>
          <xdr:row>50</xdr:row>
          <xdr:rowOff>219075</xdr:rowOff>
        </xdr:to>
        <xdr:sp macro="" textlink="">
          <xdr:nvSpPr>
            <xdr:cNvPr id="5687" name="Check Box 2615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50</xdr:row>
          <xdr:rowOff>238125</xdr:rowOff>
        </xdr:from>
        <xdr:to>
          <xdr:col>16</xdr:col>
          <xdr:colOff>4533900</xdr:colOff>
          <xdr:row>50</xdr:row>
          <xdr:rowOff>447675</xdr:rowOff>
        </xdr:to>
        <xdr:sp macro="" textlink="">
          <xdr:nvSpPr>
            <xdr:cNvPr id="5688" name="Check Box 2616" hidden="1">
              <a:extLst>
                <a:ext uri="{63B3BB69-23CF-44E3-9099-C40C66FF867C}">
                  <a14:compatExt spid="_x0000_s5688"/>
                </a:ext>
                <a:ext uri="{FF2B5EF4-FFF2-40B4-BE49-F238E27FC236}">
                  <a16:creationId xmlns:a16="http://schemas.microsoft.com/office/drawing/2014/main" id="{00000000-0008-0000-0000-00003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50</xdr:row>
          <xdr:rowOff>447675</xdr:rowOff>
        </xdr:from>
        <xdr:to>
          <xdr:col>16</xdr:col>
          <xdr:colOff>4524375</xdr:colOff>
          <xdr:row>50</xdr:row>
          <xdr:rowOff>638175</xdr:rowOff>
        </xdr:to>
        <xdr:sp macro="" textlink="">
          <xdr:nvSpPr>
            <xdr:cNvPr id="5689" name="Check Box 2617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0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51</xdr:row>
          <xdr:rowOff>28575</xdr:rowOff>
        </xdr:from>
        <xdr:to>
          <xdr:col>16</xdr:col>
          <xdr:colOff>4533900</xdr:colOff>
          <xdr:row>51</xdr:row>
          <xdr:rowOff>219075</xdr:rowOff>
        </xdr:to>
        <xdr:sp macro="" textlink="">
          <xdr:nvSpPr>
            <xdr:cNvPr id="5690" name="Check Box 2618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51</xdr:row>
          <xdr:rowOff>238125</xdr:rowOff>
        </xdr:from>
        <xdr:to>
          <xdr:col>16</xdr:col>
          <xdr:colOff>4533900</xdr:colOff>
          <xdr:row>51</xdr:row>
          <xdr:rowOff>447675</xdr:rowOff>
        </xdr:to>
        <xdr:sp macro="" textlink="">
          <xdr:nvSpPr>
            <xdr:cNvPr id="5691" name="Check Box 2619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0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51</xdr:row>
          <xdr:rowOff>447675</xdr:rowOff>
        </xdr:from>
        <xdr:to>
          <xdr:col>16</xdr:col>
          <xdr:colOff>4524375</xdr:colOff>
          <xdr:row>51</xdr:row>
          <xdr:rowOff>638175</xdr:rowOff>
        </xdr:to>
        <xdr:sp macro="" textlink="">
          <xdr:nvSpPr>
            <xdr:cNvPr id="5692" name="Check Box 2620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0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52</xdr:row>
          <xdr:rowOff>28575</xdr:rowOff>
        </xdr:from>
        <xdr:to>
          <xdr:col>16</xdr:col>
          <xdr:colOff>4533900</xdr:colOff>
          <xdr:row>52</xdr:row>
          <xdr:rowOff>219075</xdr:rowOff>
        </xdr:to>
        <xdr:sp macro="" textlink="">
          <xdr:nvSpPr>
            <xdr:cNvPr id="5693" name="Check Box 2621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0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52</xdr:row>
          <xdr:rowOff>238125</xdr:rowOff>
        </xdr:from>
        <xdr:to>
          <xdr:col>16</xdr:col>
          <xdr:colOff>4533900</xdr:colOff>
          <xdr:row>52</xdr:row>
          <xdr:rowOff>447675</xdr:rowOff>
        </xdr:to>
        <xdr:sp macro="" textlink="">
          <xdr:nvSpPr>
            <xdr:cNvPr id="5694" name="Check Box 2622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0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52</xdr:row>
          <xdr:rowOff>447675</xdr:rowOff>
        </xdr:from>
        <xdr:to>
          <xdr:col>16</xdr:col>
          <xdr:colOff>4524375</xdr:colOff>
          <xdr:row>52</xdr:row>
          <xdr:rowOff>638175</xdr:rowOff>
        </xdr:to>
        <xdr:sp macro="" textlink="">
          <xdr:nvSpPr>
            <xdr:cNvPr id="5695" name="Check Box 2623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0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53</xdr:row>
          <xdr:rowOff>28575</xdr:rowOff>
        </xdr:from>
        <xdr:to>
          <xdr:col>16</xdr:col>
          <xdr:colOff>4533900</xdr:colOff>
          <xdr:row>53</xdr:row>
          <xdr:rowOff>219075</xdr:rowOff>
        </xdr:to>
        <xdr:sp macro="" textlink="">
          <xdr:nvSpPr>
            <xdr:cNvPr id="5696" name="Check Box 2624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0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53</xdr:row>
          <xdr:rowOff>238125</xdr:rowOff>
        </xdr:from>
        <xdr:to>
          <xdr:col>16</xdr:col>
          <xdr:colOff>4533900</xdr:colOff>
          <xdr:row>53</xdr:row>
          <xdr:rowOff>447675</xdr:rowOff>
        </xdr:to>
        <xdr:sp macro="" textlink="">
          <xdr:nvSpPr>
            <xdr:cNvPr id="5697" name="Check Box 2625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0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53</xdr:row>
          <xdr:rowOff>447675</xdr:rowOff>
        </xdr:from>
        <xdr:to>
          <xdr:col>16</xdr:col>
          <xdr:colOff>4524375</xdr:colOff>
          <xdr:row>53</xdr:row>
          <xdr:rowOff>638175</xdr:rowOff>
        </xdr:to>
        <xdr:sp macro="" textlink="">
          <xdr:nvSpPr>
            <xdr:cNvPr id="5698" name="Check Box 2626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0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54</xdr:row>
          <xdr:rowOff>28575</xdr:rowOff>
        </xdr:from>
        <xdr:to>
          <xdr:col>16</xdr:col>
          <xdr:colOff>4533900</xdr:colOff>
          <xdr:row>54</xdr:row>
          <xdr:rowOff>219075</xdr:rowOff>
        </xdr:to>
        <xdr:sp macro="" textlink="">
          <xdr:nvSpPr>
            <xdr:cNvPr id="5699" name="Check Box 2627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0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54</xdr:row>
          <xdr:rowOff>238125</xdr:rowOff>
        </xdr:from>
        <xdr:to>
          <xdr:col>16</xdr:col>
          <xdr:colOff>4533900</xdr:colOff>
          <xdr:row>54</xdr:row>
          <xdr:rowOff>447675</xdr:rowOff>
        </xdr:to>
        <xdr:sp macro="" textlink="">
          <xdr:nvSpPr>
            <xdr:cNvPr id="5700" name="Check Box 2628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0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54</xdr:row>
          <xdr:rowOff>447675</xdr:rowOff>
        </xdr:from>
        <xdr:to>
          <xdr:col>16</xdr:col>
          <xdr:colOff>4524375</xdr:colOff>
          <xdr:row>54</xdr:row>
          <xdr:rowOff>638175</xdr:rowOff>
        </xdr:to>
        <xdr:sp macro="" textlink="">
          <xdr:nvSpPr>
            <xdr:cNvPr id="5701" name="Check Box 2629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0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55</xdr:row>
          <xdr:rowOff>28575</xdr:rowOff>
        </xdr:from>
        <xdr:to>
          <xdr:col>16</xdr:col>
          <xdr:colOff>4533900</xdr:colOff>
          <xdr:row>55</xdr:row>
          <xdr:rowOff>219075</xdr:rowOff>
        </xdr:to>
        <xdr:sp macro="" textlink="">
          <xdr:nvSpPr>
            <xdr:cNvPr id="5702" name="Check Box 2630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0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55</xdr:row>
          <xdr:rowOff>238125</xdr:rowOff>
        </xdr:from>
        <xdr:to>
          <xdr:col>16</xdr:col>
          <xdr:colOff>4533900</xdr:colOff>
          <xdr:row>55</xdr:row>
          <xdr:rowOff>447675</xdr:rowOff>
        </xdr:to>
        <xdr:sp macro="" textlink="">
          <xdr:nvSpPr>
            <xdr:cNvPr id="5703" name="Check Box 2631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0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55</xdr:row>
          <xdr:rowOff>447675</xdr:rowOff>
        </xdr:from>
        <xdr:to>
          <xdr:col>16</xdr:col>
          <xdr:colOff>4524375</xdr:colOff>
          <xdr:row>55</xdr:row>
          <xdr:rowOff>638175</xdr:rowOff>
        </xdr:to>
        <xdr:sp macro="" textlink="">
          <xdr:nvSpPr>
            <xdr:cNvPr id="5704" name="Check Box 2632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0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56</xdr:row>
          <xdr:rowOff>28575</xdr:rowOff>
        </xdr:from>
        <xdr:to>
          <xdr:col>16</xdr:col>
          <xdr:colOff>4533900</xdr:colOff>
          <xdr:row>56</xdr:row>
          <xdr:rowOff>219075</xdr:rowOff>
        </xdr:to>
        <xdr:sp macro="" textlink="">
          <xdr:nvSpPr>
            <xdr:cNvPr id="5705" name="Check Box 2633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0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56</xdr:row>
          <xdr:rowOff>238125</xdr:rowOff>
        </xdr:from>
        <xdr:to>
          <xdr:col>16</xdr:col>
          <xdr:colOff>4533900</xdr:colOff>
          <xdr:row>56</xdr:row>
          <xdr:rowOff>447675</xdr:rowOff>
        </xdr:to>
        <xdr:sp macro="" textlink="">
          <xdr:nvSpPr>
            <xdr:cNvPr id="5706" name="Check Box 2634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0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56</xdr:row>
          <xdr:rowOff>447675</xdr:rowOff>
        </xdr:from>
        <xdr:to>
          <xdr:col>16</xdr:col>
          <xdr:colOff>4524375</xdr:colOff>
          <xdr:row>56</xdr:row>
          <xdr:rowOff>638175</xdr:rowOff>
        </xdr:to>
        <xdr:sp macro="" textlink="">
          <xdr:nvSpPr>
            <xdr:cNvPr id="5707" name="Check Box 2635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0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57</xdr:row>
          <xdr:rowOff>28575</xdr:rowOff>
        </xdr:from>
        <xdr:to>
          <xdr:col>16</xdr:col>
          <xdr:colOff>4533900</xdr:colOff>
          <xdr:row>57</xdr:row>
          <xdr:rowOff>219075</xdr:rowOff>
        </xdr:to>
        <xdr:sp macro="" textlink="">
          <xdr:nvSpPr>
            <xdr:cNvPr id="5708" name="Check Box 2636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0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57</xdr:row>
          <xdr:rowOff>238125</xdr:rowOff>
        </xdr:from>
        <xdr:to>
          <xdr:col>16</xdr:col>
          <xdr:colOff>4533900</xdr:colOff>
          <xdr:row>57</xdr:row>
          <xdr:rowOff>447675</xdr:rowOff>
        </xdr:to>
        <xdr:sp macro="" textlink="">
          <xdr:nvSpPr>
            <xdr:cNvPr id="5709" name="Check Box 2637" hidden="1">
              <a:extLst>
                <a:ext uri="{63B3BB69-23CF-44E3-9099-C40C66FF867C}">
                  <a14:compatExt spid="_x0000_s5709"/>
                </a:ext>
                <a:ext uri="{FF2B5EF4-FFF2-40B4-BE49-F238E27FC236}">
                  <a16:creationId xmlns:a16="http://schemas.microsoft.com/office/drawing/2014/main" id="{00000000-0008-0000-0000-00004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57</xdr:row>
          <xdr:rowOff>447675</xdr:rowOff>
        </xdr:from>
        <xdr:to>
          <xdr:col>16</xdr:col>
          <xdr:colOff>4524375</xdr:colOff>
          <xdr:row>57</xdr:row>
          <xdr:rowOff>638175</xdr:rowOff>
        </xdr:to>
        <xdr:sp macro="" textlink="">
          <xdr:nvSpPr>
            <xdr:cNvPr id="5710" name="Check Box 2638" hidden="1">
              <a:extLst>
                <a:ext uri="{63B3BB69-23CF-44E3-9099-C40C66FF867C}">
                  <a14:compatExt spid="_x0000_s5710"/>
                </a:ext>
                <a:ext uri="{FF2B5EF4-FFF2-40B4-BE49-F238E27FC236}">
                  <a16:creationId xmlns:a16="http://schemas.microsoft.com/office/drawing/2014/main" id="{00000000-0008-0000-0000-00004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58</xdr:row>
          <xdr:rowOff>28575</xdr:rowOff>
        </xdr:from>
        <xdr:to>
          <xdr:col>16</xdr:col>
          <xdr:colOff>4533900</xdr:colOff>
          <xdr:row>58</xdr:row>
          <xdr:rowOff>219075</xdr:rowOff>
        </xdr:to>
        <xdr:sp macro="" textlink="">
          <xdr:nvSpPr>
            <xdr:cNvPr id="5711" name="Check Box 2639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0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58</xdr:row>
          <xdr:rowOff>238125</xdr:rowOff>
        </xdr:from>
        <xdr:to>
          <xdr:col>16</xdr:col>
          <xdr:colOff>4533900</xdr:colOff>
          <xdr:row>58</xdr:row>
          <xdr:rowOff>447675</xdr:rowOff>
        </xdr:to>
        <xdr:sp macro="" textlink="">
          <xdr:nvSpPr>
            <xdr:cNvPr id="5712" name="Check Box 2640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0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58</xdr:row>
          <xdr:rowOff>447675</xdr:rowOff>
        </xdr:from>
        <xdr:to>
          <xdr:col>16</xdr:col>
          <xdr:colOff>4524375</xdr:colOff>
          <xdr:row>58</xdr:row>
          <xdr:rowOff>638175</xdr:rowOff>
        </xdr:to>
        <xdr:sp macro="" textlink="">
          <xdr:nvSpPr>
            <xdr:cNvPr id="5713" name="Check Box 2641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0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59</xdr:row>
          <xdr:rowOff>28575</xdr:rowOff>
        </xdr:from>
        <xdr:to>
          <xdr:col>16</xdr:col>
          <xdr:colOff>4533900</xdr:colOff>
          <xdr:row>59</xdr:row>
          <xdr:rowOff>219075</xdr:rowOff>
        </xdr:to>
        <xdr:sp macro="" textlink="">
          <xdr:nvSpPr>
            <xdr:cNvPr id="5714" name="Check Box 2642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0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59</xdr:row>
          <xdr:rowOff>238125</xdr:rowOff>
        </xdr:from>
        <xdr:to>
          <xdr:col>16</xdr:col>
          <xdr:colOff>4533900</xdr:colOff>
          <xdr:row>59</xdr:row>
          <xdr:rowOff>447675</xdr:rowOff>
        </xdr:to>
        <xdr:sp macro="" textlink="">
          <xdr:nvSpPr>
            <xdr:cNvPr id="5715" name="Check Box 2643" hidden="1">
              <a:extLst>
                <a:ext uri="{63B3BB69-23CF-44E3-9099-C40C66FF867C}">
                  <a14:compatExt spid="_x0000_s5715"/>
                </a:ext>
                <a:ext uri="{FF2B5EF4-FFF2-40B4-BE49-F238E27FC236}">
                  <a16:creationId xmlns:a16="http://schemas.microsoft.com/office/drawing/2014/main" id="{00000000-0008-0000-0000-00005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59</xdr:row>
          <xdr:rowOff>447675</xdr:rowOff>
        </xdr:from>
        <xdr:to>
          <xdr:col>16</xdr:col>
          <xdr:colOff>4524375</xdr:colOff>
          <xdr:row>59</xdr:row>
          <xdr:rowOff>638175</xdr:rowOff>
        </xdr:to>
        <xdr:sp macro="" textlink="">
          <xdr:nvSpPr>
            <xdr:cNvPr id="5716" name="Check Box 2644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0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60</xdr:row>
          <xdr:rowOff>28575</xdr:rowOff>
        </xdr:from>
        <xdr:to>
          <xdr:col>16</xdr:col>
          <xdr:colOff>4533900</xdr:colOff>
          <xdr:row>60</xdr:row>
          <xdr:rowOff>219075</xdr:rowOff>
        </xdr:to>
        <xdr:sp macro="" textlink="">
          <xdr:nvSpPr>
            <xdr:cNvPr id="5717" name="Check Box 2645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0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60</xdr:row>
          <xdr:rowOff>238125</xdr:rowOff>
        </xdr:from>
        <xdr:to>
          <xdr:col>16</xdr:col>
          <xdr:colOff>4533900</xdr:colOff>
          <xdr:row>60</xdr:row>
          <xdr:rowOff>447675</xdr:rowOff>
        </xdr:to>
        <xdr:sp macro="" textlink="">
          <xdr:nvSpPr>
            <xdr:cNvPr id="5718" name="Check Box 2646" hidden="1">
              <a:extLst>
                <a:ext uri="{63B3BB69-23CF-44E3-9099-C40C66FF867C}">
                  <a14:compatExt spid="_x0000_s5718"/>
                </a:ext>
                <a:ext uri="{FF2B5EF4-FFF2-40B4-BE49-F238E27FC236}">
                  <a16:creationId xmlns:a16="http://schemas.microsoft.com/office/drawing/2014/main" id="{00000000-0008-0000-0000-00005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60</xdr:row>
          <xdr:rowOff>447675</xdr:rowOff>
        </xdr:from>
        <xdr:to>
          <xdr:col>16</xdr:col>
          <xdr:colOff>4524375</xdr:colOff>
          <xdr:row>60</xdr:row>
          <xdr:rowOff>638175</xdr:rowOff>
        </xdr:to>
        <xdr:sp macro="" textlink="">
          <xdr:nvSpPr>
            <xdr:cNvPr id="5719" name="Check Box 2647" hidden="1">
              <a:extLst>
                <a:ext uri="{63B3BB69-23CF-44E3-9099-C40C66FF867C}">
                  <a14:compatExt spid="_x0000_s5719"/>
                </a:ext>
                <a:ext uri="{FF2B5EF4-FFF2-40B4-BE49-F238E27FC236}">
                  <a16:creationId xmlns:a16="http://schemas.microsoft.com/office/drawing/2014/main" id="{00000000-0008-0000-0000-00005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61</xdr:row>
          <xdr:rowOff>28575</xdr:rowOff>
        </xdr:from>
        <xdr:to>
          <xdr:col>16</xdr:col>
          <xdr:colOff>4533900</xdr:colOff>
          <xdr:row>61</xdr:row>
          <xdr:rowOff>219075</xdr:rowOff>
        </xdr:to>
        <xdr:sp macro="" textlink="">
          <xdr:nvSpPr>
            <xdr:cNvPr id="5720" name="Check Box 2648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0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61</xdr:row>
          <xdr:rowOff>238125</xdr:rowOff>
        </xdr:from>
        <xdr:to>
          <xdr:col>16</xdr:col>
          <xdr:colOff>4533900</xdr:colOff>
          <xdr:row>61</xdr:row>
          <xdr:rowOff>447675</xdr:rowOff>
        </xdr:to>
        <xdr:sp macro="" textlink="">
          <xdr:nvSpPr>
            <xdr:cNvPr id="5721" name="Check Box 2649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0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61</xdr:row>
          <xdr:rowOff>447675</xdr:rowOff>
        </xdr:from>
        <xdr:to>
          <xdr:col>16</xdr:col>
          <xdr:colOff>4524375</xdr:colOff>
          <xdr:row>61</xdr:row>
          <xdr:rowOff>638175</xdr:rowOff>
        </xdr:to>
        <xdr:sp macro="" textlink="">
          <xdr:nvSpPr>
            <xdr:cNvPr id="5722" name="Check Box 2650" hidden="1">
              <a:extLst>
                <a:ext uri="{63B3BB69-23CF-44E3-9099-C40C66FF867C}">
                  <a14:compatExt spid="_x0000_s5722"/>
                </a:ext>
                <a:ext uri="{FF2B5EF4-FFF2-40B4-BE49-F238E27FC236}">
                  <a16:creationId xmlns:a16="http://schemas.microsoft.com/office/drawing/2014/main" id="{00000000-0008-0000-0000-00005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62</xdr:row>
          <xdr:rowOff>28575</xdr:rowOff>
        </xdr:from>
        <xdr:to>
          <xdr:col>16</xdr:col>
          <xdr:colOff>4533900</xdr:colOff>
          <xdr:row>62</xdr:row>
          <xdr:rowOff>219075</xdr:rowOff>
        </xdr:to>
        <xdr:sp macro="" textlink="">
          <xdr:nvSpPr>
            <xdr:cNvPr id="5723" name="Check Box 2651" hidden="1">
              <a:extLst>
                <a:ext uri="{63B3BB69-23CF-44E3-9099-C40C66FF867C}">
                  <a14:compatExt spid="_x0000_s5723"/>
                </a:ext>
                <a:ext uri="{FF2B5EF4-FFF2-40B4-BE49-F238E27FC236}">
                  <a16:creationId xmlns:a16="http://schemas.microsoft.com/office/drawing/2014/main" id="{00000000-0008-0000-0000-00005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62</xdr:row>
          <xdr:rowOff>238125</xdr:rowOff>
        </xdr:from>
        <xdr:to>
          <xdr:col>16</xdr:col>
          <xdr:colOff>4533900</xdr:colOff>
          <xdr:row>62</xdr:row>
          <xdr:rowOff>447675</xdr:rowOff>
        </xdr:to>
        <xdr:sp macro="" textlink="">
          <xdr:nvSpPr>
            <xdr:cNvPr id="5724" name="Check Box 2652" hidden="1">
              <a:extLst>
                <a:ext uri="{63B3BB69-23CF-44E3-9099-C40C66FF867C}">
                  <a14:compatExt spid="_x0000_s5724"/>
                </a:ext>
                <a:ext uri="{FF2B5EF4-FFF2-40B4-BE49-F238E27FC236}">
                  <a16:creationId xmlns:a16="http://schemas.microsoft.com/office/drawing/2014/main" id="{00000000-0008-0000-0000-00005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62</xdr:row>
          <xdr:rowOff>447675</xdr:rowOff>
        </xdr:from>
        <xdr:to>
          <xdr:col>16</xdr:col>
          <xdr:colOff>4524375</xdr:colOff>
          <xdr:row>62</xdr:row>
          <xdr:rowOff>638175</xdr:rowOff>
        </xdr:to>
        <xdr:sp macro="" textlink="">
          <xdr:nvSpPr>
            <xdr:cNvPr id="5725" name="Check Box 2653" hidden="1">
              <a:extLst>
                <a:ext uri="{63B3BB69-23CF-44E3-9099-C40C66FF867C}">
                  <a14:compatExt spid="_x0000_s5725"/>
                </a:ext>
                <a:ext uri="{FF2B5EF4-FFF2-40B4-BE49-F238E27FC236}">
                  <a16:creationId xmlns:a16="http://schemas.microsoft.com/office/drawing/2014/main" id="{00000000-0008-0000-0000-00005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16</xdr:col>
          <xdr:colOff>4533900</xdr:colOff>
          <xdr:row>63</xdr:row>
          <xdr:rowOff>219075</xdr:rowOff>
        </xdr:to>
        <xdr:sp macro="" textlink="">
          <xdr:nvSpPr>
            <xdr:cNvPr id="5726" name="Check Box 2654" hidden="1">
              <a:extLst>
                <a:ext uri="{63B3BB69-23CF-44E3-9099-C40C66FF867C}">
                  <a14:compatExt spid="_x0000_s5726"/>
                </a:ext>
                <a:ext uri="{FF2B5EF4-FFF2-40B4-BE49-F238E27FC236}">
                  <a16:creationId xmlns:a16="http://schemas.microsoft.com/office/drawing/2014/main" id="{00000000-0008-0000-0000-00005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238125</xdr:rowOff>
        </xdr:from>
        <xdr:to>
          <xdr:col>16</xdr:col>
          <xdr:colOff>4533900</xdr:colOff>
          <xdr:row>63</xdr:row>
          <xdr:rowOff>447675</xdr:rowOff>
        </xdr:to>
        <xdr:sp macro="" textlink="">
          <xdr:nvSpPr>
            <xdr:cNvPr id="5727" name="Check Box 2655" hidden="1">
              <a:extLst>
                <a:ext uri="{63B3BB69-23CF-44E3-9099-C40C66FF867C}">
                  <a14:compatExt spid="_x0000_s5727"/>
                </a:ext>
                <a:ext uri="{FF2B5EF4-FFF2-40B4-BE49-F238E27FC236}">
                  <a16:creationId xmlns:a16="http://schemas.microsoft.com/office/drawing/2014/main" id="{00000000-0008-0000-0000-00005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447675</xdr:rowOff>
        </xdr:from>
        <xdr:to>
          <xdr:col>16</xdr:col>
          <xdr:colOff>4524375</xdr:colOff>
          <xdr:row>63</xdr:row>
          <xdr:rowOff>638175</xdr:rowOff>
        </xdr:to>
        <xdr:sp macro="" textlink="">
          <xdr:nvSpPr>
            <xdr:cNvPr id="5728" name="Check Box 2656" hidden="1">
              <a:extLst>
                <a:ext uri="{63B3BB69-23CF-44E3-9099-C40C66FF867C}">
                  <a14:compatExt spid="_x0000_s5728"/>
                </a:ext>
                <a:ext uri="{FF2B5EF4-FFF2-40B4-BE49-F238E27FC236}">
                  <a16:creationId xmlns:a16="http://schemas.microsoft.com/office/drawing/2014/main" id="{00000000-0008-0000-0000-00006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64</xdr:row>
          <xdr:rowOff>28575</xdr:rowOff>
        </xdr:from>
        <xdr:to>
          <xdr:col>16</xdr:col>
          <xdr:colOff>4533900</xdr:colOff>
          <xdr:row>64</xdr:row>
          <xdr:rowOff>219075</xdr:rowOff>
        </xdr:to>
        <xdr:sp macro="" textlink="">
          <xdr:nvSpPr>
            <xdr:cNvPr id="5729" name="Check Box 2657" hidden="1">
              <a:extLst>
                <a:ext uri="{63B3BB69-23CF-44E3-9099-C40C66FF867C}">
                  <a14:compatExt spid="_x0000_s5729"/>
                </a:ext>
                <a:ext uri="{FF2B5EF4-FFF2-40B4-BE49-F238E27FC236}">
                  <a16:creationId xmlns:a16="http://schemas.microsoft.com/office/drawing/2014/main" id="{00000000-0008-0000-0000-00006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64</xdr:row>
          <xdr:rowOff>238125</xdr:rowOff>
        </xdr:from>
        <xdr:to>
          <xdr:col>16</xdr:col>
          <xdr:colOff>4533900</xdr:colOff>
          <xdr:row>64</xdr:row>
          <xdr:rowOff>447675</xdr:rowOff>
        </xdr:to>
        <xdr:sp macro="" textlink="">
          <xdr:nvSpPr>
            <xdr:cNvPr id="5730" name="Check Box 2658" hidden="1">
              <a:extLst>
                <a:ext uri="{63B3BB69-23CF-44E3-9099-C40C66FF867C}">
                  <a14:compatExt spid="_x0000_s5730"/>
                </a:ext>
                <a:ext uri="{FF2B5EF4-FFF2-40B4-BE49-F238E27FC236}">
                  <a16:creationId xmlns:a16="http://schemas.microsoft.com/office/drawing/2014/main" id="{00000000-0008-0000-0000-00006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64</xdr:row>
          <xdr:rowOff>447675</xdr:rowOff>
        </xdr:from>
        <xdr:to>
          <xdr:col>16</xdr:col>
          <xdr:colOff>4524375</xdr:colOff>
          <xdr:row>64</xdr:row>
          <xdr:rowOff>638175</xdr:rowOff>
        </xdr:to>
        <xdr:sp macro="" textlink="">
          <xdr:nvSpPr>
            <xdr:cNvPr id="5731" name="Check Box 2659" hidden="1">
              <a:extLst>
                <a:ext uri="{63B3BB69-23CF-44E3-9099-C40C66FF867C}">
                  <a14:compatExt spid="_x0000_s5731"/>
                </a:ext>
                <a:ext uri="{FF2B5EF4-FFF2-40B4-BE49-F238E27FC236}">
                  <a16:creationId xmlns:a16="http://schemas.microsoft.com/office/drawing/2014/main" id="{00000000-0008-0000-0000-00006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65</xdr:row>
          <xdr:rowOff>28575</xdr:rowOff>
        </xdr:from>
        <xdr:to>
          <xdr:col>16</xdr:col>
          <xdr:colOff>4533900</xdr:colOff>
          <xdr:row>65</xdr:row>
          <xdr:rowOff>219075</xdr:rowOff>
        </xdr:to>
        <xdr:sp macro="" textlink="">
          <xdr:nvSpPr>
            <xdr:cNvPr id="5732" name="Check Box 2660" hidden="1">
              <a:extLst>
                <a:ext uri="{63B3BB69-23CF-44E3-9099-C40C66FF867C}">
                  <a14:compatExt spid="_x0000_s5732"/>
                </a:ext>
                <a:ext uri="{FF2B5EF4-FFF2-40B4-BE49-F238E27FC236}">
                  <a16:creationId xmlns:a16="http://schemas.microsoft.com/office/drawing/2014/main" id="{00000000-0008-0000-0000-00006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65</xdr:row>
          <xdr:rowOff>238125</xdr:rowOff>
        </xdr:from>
        <xdr:to>
          <xdr:col>16</xdr:col>
          <xdr:colOff>4533900</xdr:colOff>
          <xdr:row>65</xdr:row>
          <xdr:rowOff>447675</xdr:rowOff>
        </xdr:to>
        <xdr:sp macro="" textlink="">
          <xdr:nvSpPr>
            <xdr:cNvPr id="5733" name="Check Box 2661" hidden="1">
              <a:extLst>
                <a:ext uri="{63B3BB69-23CF-44E3-9099-C40C66FF867C}">
                  <a14:compatExt spid="_x0000_s5733"/>
                </a:ext>
                <a:ext uri="{FF2B5EF4-FFF2-40B4-BE49-F238E27FC236}">
                  <a16:creationId xmlns:a16="http://schemas.microsoft.com/office/drawing/2014/main" id="{00000000-0008-0000-0000-00006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65</xdr:row>
          <xdr:rowOff>447675</xdr:rowOff>
        </xdr:from>
        <xdr:to>
          <xdr:col>16</xdr:col>
          <xdr:colOff>4524375</xdr:colOff>
          <xdr:row>65</xdr:row>
          <xdr:rowOff>638175</xdr:rowOff>
        </xdr:to>
        <xdr:sp macro="" textlink="">
          <xdr:nvSpPr>
            <xdr:cNvPr id="5734" name="Check Box 2662" hidden="1">
              <a:extLst>
                <a:ext uri="{63B3BB69-23CF-44E3-9099-C40C66FF867C}">
                  <a14:compatExt spid="_x0000_s5734"/>
                </a:ext>
                <a:ext uri="{FF2B5EF4-FFF2-40B4-BE49-F238E27FC236}">
                  <a16:creationId xmlns:a16="http://schemas.microsoft.com/office/drawing/2014/main" id="{00000000-0008-0000-0000-00006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66</xdr:row>
          <xdr:rowOff>28575</xdr:rowOff>
        </xdr:from>
        <xdr:to>
          <xdr:col>16</xdr:col>
          <xdr:colOff>4533900</xdr:colOff>
          <xdr:row>66</xdr:row>
          <xdr:rowOff>219075</xdr:rowOff>
        </xdr:to>
        <xdr:sp macro="" textlink="">
          <xdr:nvSpPr>
            <xdr:cNvPr id="5735" name="Check Box 2663" hidden="1">
              <a:extLst>
                <a:ext uri="{63B3BB69-23CF-44E3-9099-C40C66FF867C}">
                  <a14:compatExt spid="_x0000_s5735"/>
                </a:ext>
                <a:ext uri="{FF2B5EF4-FFF2-40B4-BE49-F238E27FC236}">
                  <a16:creationId xmlns:a16="http://schemas.microsoft.com/office/drawing/2014/main" id="{00000000-0008-0000-0000-00006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66</xdr:row>
          <xdr:rowOff>238125</xdr:rowOff>
        </xdr:from>
        <xdr:to>
          <xdr:col>16</xdr:col>
          <xdr:colOff>4533900</xdr:colOff>
          <xdr:row>66</xdr:row>
          <xdr:rowOff>447675</xdr:rowOff>
        </xdr:to>
        <xdr:sp macro="" textlink="">
          <xdr:nvSpPr>
            <xdr:cNvPr id="5736" name="Check Box 2664" hidden="1">
              <a:extLst>
                <a:ext uri="{63B3BB69-23CF-44E3-9099-C40C66FF867C}">
                  <a14:compatExt spid="_x0000_s5736"/>
                </a:ext>
                <a:ext uri="{FF2B5EF4-FFF2-40B4-BE49-F238E27FC236}">
                  <a16:creationId xmlns:a16="http://schemas.microsoft.com/office/drawing/2014/main" id="{00000000-0008-0000-0000-00006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66</xdr:row>
          <xdr:rowOff>447675</xdr:rowOff>
        </xdr:from>
        <xdr:to>
          <xdr:col>16</xdr:col>
          <xdr:colOff>4524375</xdr:colOff>
          <xdr:row>66</xdr:row>
          <xdr:rowOff>638175</xdr:rowOff>
        </xdr:to>
        <xdr:sp macro="" textlink="">
          <xdr:nvSpPr>
            <xdr:cNvPr id="5737" name="Check Box 2665" hidden="1">
              <a:extLst>
                <a:ext uri="{63B3BB69-23CF-44E3-9099-C40C66FF867C}">
                  <a14:compatExt spid="_x0000_s5737"/>
                </a:ext>
                <a:ext uri="{FF2B5EF4-FFF2-40B4-BE49-F238E27FC236}">
                  <a16:creationId xmlns:a16="http://schemas.microsoft.com/office/drawing/2014/main" id="{00000000-0008-0000-0000-00006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67</xdr:row>
          <xdr:rowOff>28575</xdr:rowOff>
        </xdr:from>
        <xdr:to>
          <xdr:col>16</xdr:col>
          <xdr:colOff>4533900</xdr:colOff>
          <xdr:row>67</xdr:row>
          <xdr:rowOff>219075</xdr:rowOff>
        </xdr:to>
        <xdr:sp macro="" textlink="">
          <xdr:nvSpPr>
            <xdr:cNvPr id="5738" name="Check Box 2666" hidden="1">
              <a:extLst>
                <a:ext uri="{63B3BB69-23CF-44E3-9099-C40C66FF867C}">
                  <a14:compatExt spid="_x0000_s5738"/>
                </a:ext>
                <a:ext uri="{FF2B5EF4-FFF2-40B4-BE49-F238E27FC236}">
                  <a16:creationId xmlns:a16="http://schemas.microsoft.com/office/drawing/2014/main" id="{00000000-0008-0000-0000-00006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67</xdr:row>
          <xdr:rowOff>238125</xdr:rowOff>
        </xdr:from>
        <xdr:to>
          <xdr:col>16</xdr:col>
          <xdr:colOff>4533900</xdr:colOff>
          <xdr:row>67</xdr:row>
          <xdr:rowOff>447675</xdr:rowOff>
        </xdr:to>
        <xdr:sp macro="" textlink="">
          <xdr:nvSpPr>
            <xdr:cNvPr id="5739" name="Check Box 2667" hidden="1">
              <a:extLst>
                <a:ext uri="{63B3BB69-23CF-44E3-9099-C40C66FF867C}">
                  <a14:compatExt spid="_x0000_s5739"/>
                </a:ext>
                <a:ext uri="{FF2B5EF4-FFF2-40B4-BE49-F238E27FC236}">
                  <a16:creationId xmlns:a16="http://schemas.microsoft.com/office/drawing/2014/main" id="{00000000-0008-0000-0000-00006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67</xdr:row>
          <xdr:rowOff>447675</xdr:rowOff>
        </xdr:from>
        <xdr:to>
          <xdr:col>16</xdr:col>
          <xdr:colOff>4524375</xdr:colOff>
          <xdr:row>67</xdr:row>
          <xdr:rowOff>638175</xdr:rowOff>
        </xdr:to>
        <xdr:sp macro="" textlink="">
          <xdr:nvSpPr>
            <xdr:cNvPr id="5740" name="Check Box 2668" hidden="1">
              <a:extLst>
                <a:ext uri="{63B3BB69-23CF-44E3-9099-C40C66FF867C}">
                  <a14:compatExt spid="_x0000_s5740"/>
                </a:ext>
                <a:ext uri="{FF2B5EF4-FFF2-40B4-BE49-F238E27FC236}">
                  <a16:creationId xmlns:a16="http://schemas.microsoft.com/office/drawing/2014/main" id="{00000000-0008-0000-0000-00006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68</xdr:row>
          <xdr:rowOff>28575</xdr:rowOff>
        </xdr:from>
        <xdr:to>
          <xdr:col>16</xdr:col>
          <xdr:colOff>4533900</xdr:colOff>
          <xdr:row>68</xdr:row>
          <xdr:rowOff>219075</xdr:rowOff>
        </xdr:to>
        <xdr:sp macro="" textlink="">
          <xdr:nvSpPr>
            <xdr:cNvPr id="5741" name="Check Box 2669" hidden="1">
              <a:extLst>
                <a:ext uri="{63B3BB69-23CF-44E3-9099-C40C66FF867C}">
                  <a14:compatExt spid="_x0000_s5741"/>
                </a:ext>
                <a:ext uri="{FF2B5EF4-FFF2-40B4-BE49-F238E27FC236}">
                  <a16:creationId xmlns:a16="http://schemas.microsoft.com/office/drawing/2014/main" id="{00000000-0008-0000-0000-00006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68</xdr:row>
          <xdr:rowOff>238125</xdr:rowOff>
        </xdr:from>
        <xdr:to>
          <xdr:col>16</xdr:col>
          <xdr:colOff>4533900</xdr:colOff>
          <xdr:row>68</xdr:row>
          <xdr:rowOff>447675</xdr:rowOff>
        </xdr:to>
        <xdr:sp macro="" textlink="">
          <xdr:nvSpPr>
            <xdr:cNvPr id="5742" name="Check Box 2670" hidden="1">
              <a:extLst>
                <a:ext uri="{63B3BB69-23CF-44E3-9099-C40C66FF867C}">
                  <a14:compatExt spid="_x0000_s5742"/>
                </a:ext>
                <a:ext uri="{FF2B5EF4-FFF2-40B4-BE49-F238E27FC236}">
                  <a16:creationId xmlns:a16="http://schemas.microsoft.com/office/drawing/2014/main" id="{00000000-0008-0000-0000-00006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68</xdr:row>
          <xdr:rowOff>447675</xdr:rowOff>
        </xdr:from>
        <xdr:to>
          <xdr:col>16</xdr:col>
          <xdr:colOff>4524375</xdr:colOff>
          <xdr:row>68</xdr:row>
          <xdr:rowOff>638175</xdr:rowOff>
        </xdr:to>
        <xdr:sp macro="" textlink="">
          <xdr:nvSpPr>
            <xdr:cNvPr id="5743" name="Check Box 2671" hidden="1">
              <a:extLst>
                <a:ext uri="{63B3BB69-23CF-44E3-9099-C40C66FF867C}">
                  <a14:compatExt spid="_x0000_s5743"/>
                </a:ext>
                <a:ext uri="{FF2B5EF4-FFF2-40B4-BE49-F238E27FC236}">
                  <a16:creationId xmlns:a16="http://schemas.microsoft.com/office/drawing/2014/main" id="{00000000-0008-0000-0000-00006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69</xdr:row>
          <xdr:rowOff>28575</xdr:rowOff>
        </xdr:from>
        <xdr:to>
          <xdr:col>16</xdr:col>
          <xdr:colOff>4533900</xdr:colOff>
          <xdr:row>69</xdr:row>
          <xdr:rowOff>219075</xdr:rowOff>
        </xdr:to>
        <xdr:sp macro="" textlink="">
          <xdr:nvSpPr>
            <xdr:cNvPr id="5744" name="Check Box 2672" hidden="1">
              <a:extLst>
                <a:ext uri="{63B3BB69-23CF-44E3-9099-C40C66FF867C}">
                  <a14:compatExt spid="_x0000_s5744"/>
                </a:ext>
                <a:ext uri="{FF2B5EF4-FFF2-40B4-BE49-F238E27FC236}">
                  <a16:creationId xmlns:a16="http://schemas.microsoft.com/office/drawing/2014/main" id="{00000000-0008-0000-0000-00007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69</xdr:row>
          <xdr:rowOff>238125</xdr:rowOff>
        </xdr:from>
        <xdr:to>
          <xdr:col>16</xdr:col>
          <xdr:colOff>4533900</xdr:colOff>
          <xdr:row>69</xdr:row>
          <xdr:rowOff>447675</xdr:rowOff>
        </xdr:to>
        <xdr:sp macro="" textlink="">
          <xdr:nvSpPr>
            <xdr:cNvPr id="5745" name="Check Box 2673" hidden="1">
              <a:extLst>
                <a:ext uri="{63B3BB69-23CF-44E3-9099-C40C66FF867C}">
                  <a14:compatExt spid="_x0000_s5745"/>
                </a:ext>
                <a:ext uri="{FF2B5EF4-FFF2-40B4-BE49-F238E27FC236}">
                  <a16:creationId xmlns:a16="http://schemas.microsoft.com/office/drawing/2014/main" id="{00000000-0008-0000-0000-00007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69</xdr:row>
          <xdr:rowOff>447675</xdr:rowOff>
        </xdr:from>
        <xdr:to>
          <xdr:col>16</xdr:col>
          <xdr:colOff>4524375</xdr:colOff>
          <xdr:row>69</xdr:row>
          <xdr:rowOff>638175</xdr:rowOff>
        </xdr:to>
        <xdr:sp macro="" textlink="">
          <xdr:nvSpPr>
            <xdr:cNvPr id="5746" name="Check Box 2674" hidden="1">
              <a:extLst>
                <a:ext uri="{63B3BB69-23CF-44E3-9099-C40C66FF867C}">
                  <a14:compatExt spid="_x0000_s5746"/>
                </a:ext>
                <a:ext uri="{FF2B5EF4-FFF2-40B4-BE49-F238E27FC236}">
                  <a16:creationId xmlns:a16="http://schemas.microsoft.com/office/drawing/2014/main" id="{00000000-0008-0000-0000-00007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70</xdr:row>
          <xdr:rowOff>28575</xdr:rowOff>
        </xdr:from>
        <xdr:to>
          <xdr:col>16</xdr:col>
          <xdr:colOff>4533900</xdr:colOff>
          <xdr:row>70</xdr:row>
          <xdr:rowOff>219075</xdr:rowOff>
        </xdr:to>
        <xdr:sp macro="" textlink="">
          <xdr:nvSpPr>
            <xdr:cNvPr id="5747" name="Check Box 2675" hidden="1">
              <a:extLst>
                <a:ext uri="{63B3BB69-23CF-44E3-9099-C40C66FF867C}">
                  <a14:compatExt spid="_x0000_s5747"/>
                </a:ext>
                <a:ext uri="{FF2B5EF4-FFF2-40B4-BE49-F238E27FC236}">
                  <a16:creationId xmlns:a16="http://schemas.microsoft.com/office/drawing/2014/main" id="{00000000-0008-0000-0000-00007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70</xdr:row>
          <xdr:rowOff>238125</xdr:rowOff>
        </xdr:from>
        <xdr:to>
          <xdr:col>16</xdr:col>
          <xdr:colOff>4533900</xdr:colOff>
          <xdr:row>70</xdr:row>
          <xdr:rowOff>447675</xdr:rowOff>
        </xdr:to>
        <xdr:sp macro="" textlink="">
          <xdr:nvSpPr>
            <xdr:cNvPr id="5748" name="Check Box 2676" hidden="1">
              <a:extLst>
                <a:ext uri="{63B3BB69-23CF-44E3-9099-C40C66FF867C}">
                  <a14:compatExt spid="_x0000_s5748"/>
                </a:ext>
                <a:ext uri="{FF2B5EF4-FFF2-40B4-BE49-F238E27FC236}">
                  <a16:creationId xmlns:a16="http://schemas.microsoft.com/office/drawing/2014/main" id="{00000000-0008-0000-0000-00007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70</xdr:row>
          <xdr:rowOff>447675</xdr:rowOff>
        </xdr:from>
        <xdr:to>
          <xdr:col>16</xdr:col>
          <xdr:colOff>4524375</xdr:colOff>
          <xdr:row>70</xdr:row>
          <xdr:rowOff>638175</xdr:rowOff>
        </xdr:to>
        <xdr:sp macro="" textlink="">
          <xdr:nvSpPr>
            <xdr:cNvPr id="5749" name="Check Box 2677" hidden="1">
              <a:extLst>
                <a:ext uri="{63B3BB69-23CF-44E3-9099-C40C66FF867C}">
                  <a14:compatExt spid="_x0000_s5749"/>
                </a:ext>
                <a:ext uri="{FF2B5EF4-FFF2-40B4-BE49-F238E27FC236}">
                  <a16:creationId xmlns:a16="http://schemas.microsoft.com/office/drawing/2014/main" id="{00000000-0008-0000-0000-00007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71</xdr:row>
          <xdr:rowOff>28575</xdr:rowOff>
        </xdr:from>
        <xdr:to>
          <xdr:col>16</xdr:col>
          <xdr:colOff>4533900</xdr:colOff>
          <xdr:row>71</xdr:row>
          <xdr:rowOff>219075</xdr:rowOff>
        </xdr:to>
        <xdr:sp macro="" textlink="">
          <xdr:nvSpPr>
            <xdr:cNvPr id="5750" name="Check Box 2678" hidden="1">
              <a:extLst>
                <a:ext uri="{63B3BB69-23CF-44E3-9099-C40C66FF867C}">
                  <a14:compatExt spid="_x0000_s5750"/>
                </a:ext>
                <a:ext uri="{FF2B5EF4-FFF2-40B4-BE49-F238E27FC236}">
                  <a16:creationId xmlns:a16="http://schemas.microsoft.com/office/drawing/2014/main" id="{00000000-0008-0000-0000-00007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71</xdr:row>
          <xdr:rowOff>238125</xdr:rowOff>
        </xdr:from>
        <xdr:to>
          <xdr:col>16</xdr:col>
          <xdr:colOff>4533900</xdr:colOff>
          <xdr:row>71</xdr:row>
          <xdr:rowOff>447675</xdr:rowOff>
        </xdr:to>
        <xdr:sp macro="" textlink="">
          <xdr:nvSpPr>
            <xdr:cNvPr id="5751" name="Check Box 2679" hidden="1">
              <a:extLst>
                <a:ext uri="{63B3BB69-23CF-44E3-9099-C40C66FF867C}">
                  <a14:compatExt spid="_x0000_s5751"/>
                </a:ext>
                <a:ext uri="{FF2B5EF4-FFF2-40B4-BE49-F238E27FC236}">
                  <a16:creationId xmlns:a16="http://schemas.microsoft.com/office/drawing/2014/main" id="{00000000-0008-0000-0000-00007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71</xdr:row>
          <xdr:rowOff>447675</xdr:rowOff>
        </xdr:from>
        <xdr:to>
          <xdr:col>16</xdr:col>
          <xdr:colOff>4524375</xdr:colOff>
          <xdr:row>71</xdr:row>
          <xdr:rowOff>638175</xdr:rowOff>
        </xdr:to>
        <xdr:sp macro="" textlink="">
          <xdr:nvSpPr>
            <xdr:cNvPr id="5752" name="Check Box 2680" hidden="1">
              <a:extLst>
                <a:ext uri="{63B3BB69-23CF-44E3-9099-C40C66FF867C}">
                  <a14:compatExt spid="_x0000_s5752"/>
                </a:ext>
                <a:ext uri="{FF2B5EF4-FFF2-40B4-BE49-F238E27FC236}">
                  <a16:creationId xmlns:a16="http://schemas.microsoft.com/office/drawing/2014/main" id="{00000000-0008-0000-0000-00007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72</xdr:row>
          <xdr:rowOff>28575</xdr:rowOff>
        </xdr:from>
        <xdr:to>
          <xdr:col>16</xdr:col>
          <xdr:colOff>4533900</xdr:colOff>
          <xdr:row>72</xdr:row>
          <xdr:rowOff>219075</xdr:rowOff>
        </xdr:to>
        <xdr:sp macro="" textlink="">
          <xdr:nvSpPr>
            <xdr:cNvPr id="5753" name="Check Box 2681" hidden="1">
              <a:extLst>
                <a:ext uri="{63B3BB69-23CF-44E3-9099-C40C66FF867C}">
                  <a14:compatExt spid="_x0000_s5753"/>
                </a:ext>
                <a:ext uri="{FF2B5EF4-FFF2-40B4-BE49-F238E27FC236}">
                  <a16:creationId xmlns:a16="http://schemas.microsoft.com/office/drawing/2014/main" id="{00000000-0008-0000-0000-00007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72</xdr:row>
          <xdr:rowOff>238125</xdr:rowOff>
        </xdr:from>
        <xdr:to>
          <xdr:col>16</xdr:col>
          <xdr:colOff>4533900</xdr:colOff>
          <xdr:row>72</xdr:row>
          <xdr:rowOff>447675</xdr:rowOff>
        </xdr:to>
        <xdr:sp macro="" textlink="">
          <xdr:nvSpPr>
            <xdr:cNvPr id="5754" name="Check Box 2682" hidden="1">
              <a:extLst>
                <a:ext uri="{63B3BB69-23CF-44E3-9099-C40C66FF867C}">
                  <a14:compatExt spid="_x0000_s5754"/>
                </a:ext>
                <a:ext uri="{FF2B5EF4-FFF2-40B4-BE49-F238E27FC236}">
                  <a16:creationId xmlns:a16="http://schemas.microsoft.com/office/drawing/2014/main" id="{00000000-0008-0000-0000-00007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72</xdr:row>
          <xdr:rowOff>447675</xdr:rowOff>
        </xdr:from>
        <xdr:to>
          <xdr:col>16</xdr:col>
          <xdr:colOff>4524375</xdr:colOff>
          <xdr:row>72</xdr:row>
          <xdr:rowOff>638175</xdr:rowOff>
        </xdr:to>
        <xdr:sp macro="" textlink="">
          <xdr:nvSpPr>
            <xdr:cNvPr id="5755" name="Check Box 2683" hidden="1">
              <a:extLst>
                <a:ext uri="{63B3BB69-23CF-44E3-9099-C40C66FF867C}">
                  <a14:compatExt spid="_x0000_s5755"/>
                </a:ext>
                <a:ext uri="{FF2B5EF4-FFF2-40B4-BE49-F238E27FC236}">
                  <a16:creationId xmlns:a16="http://schemas.microsoft.com/office/drawing/2014/main" id="{00000000-0008-0000-0000-00007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73</xdr:row>
          <xdr:rowOff>28575</xdr:rowOff>
        </xdr:from>
        <xdr:to>
          <xdr:col>16</xdr:col>
          <xdr:colOff>4533900</xdr:colOff>
          <xdr:row>73</xdr:row>
          <xdr:rowOff>219075</xdr:rowOff>
        </xdr:to>
        <xdr:sp macro="" textlink="">
          <xdr:nvSpPr>
            <xdr:cNvPr id="5756" name="Check Box 2684" hidden="1">
              <a:extLst>
                <a:ext uri="{63B3BB69-23CF-44E3-9099-C40C66FF867C}">
                  <a14:compatExt spid="_x0000_s5756"/>
                </a:ext>
                <a:ext uri="{FF2B5EF4-FFF2-40B4-BE49-F238E27FC236}">
                  <a16:creationId xmlns:a16="http://schemas.microsoft.com/office/drawing/2014/main" id="{00000000-0008-0000-0000-00007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73</xdr:row>
          <xdr:rowOff>238125</xdr:rowOff>
        </xdr:from>
        <xdr:to>
          <xdr:col>16</xdr:col>
          <xdr:colOff>4533900</xdr:colOff>
          <xdr:row>73</xdr:row>
          <xdr:rowOff>447675</xdr:rowOff>
        </xdr:to>
        <xdr:sp macro="" textlink="">
          <xdr:nvSpPr>
            <xdr:cNvPr id="5757" name="Check Box 2685" hidden="1">
              <a:extLst>
                <a:ext uri="{63B3BB69-23CF-44E3-9099-C40C66FF867C}">
                  <a14:compatExt spid="_x0000_s5757"/>
                </a:ext>
                <a:ext uri="{FF2B5EF4-FFF2-40B4-BE49-F238E27FC236}">
                  <a16:creationId xmlns:a16="http://schemas.microsoft.com/office/drawing/2014/main" id="{00000000-0008-0000-0000-00007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73</xdr:row>
          <xdr:rowOff>447675</xdr:rowOff>
        </xdr:from>
        <xdr:to>
          <xdr:col>16</xdr:col>
          <xdr:colOff>4524375</xdr:colOff>
          <xdr:row>73</xdr:row>
          <xdr:rowOff>638175</xdr:rowOff>
        </xdr:to>
        <xdr:sp macro="" textlink="">
          <xdr:nvSpPr>
            <xdr:cNvPr id="5758" name="Check Box 2686" hidden="1">
              <a:extLst>
                <a:ext uri="{63B3BB69-23CF-44E3-9099-C40C66FF867C}">
                  <a14:compatExt spid="_x0000_s5758"/>
                </a:ext>
                <a:ext uri="{FF2B5EF4-FFF2-40B4-BE49-F238E27FC236}">
                  <a16:creationId xmlns:a16="http://schemas.microsoft.com/office/drawing/2014/main" id="{00000000-0008-0000-0000-00007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74</xdr:row>
          <xdr:rowOff>28575</xdr:rowOff>
        </xdr:from>
        <xdr:to>
          <xdr:col>16</xdr:col>
          <xdr:colOff>4533900</xdr:colOff>
          <xdr:row>74</xdr:row>
          <xdr:rowOff>219075</xdr:rowOff>
        </xdr:to>
        <xdr:sp macro="" textlink="">
          <xdr:nvSpPr>
            <xdr:cNvPr id="5759" name="Check Box 2687" hidden="1">
              <a:extLst>
                <a:ext uri="{63B3BB69-23CF-44E3-9099-C40C66FF867C}">
                  <a14:compatExt spid="_x0000_s5759"/>
                </a:ext>
                <a:ext uri="{FF2B5EF4-FFF2-40B4-BE49-F238E27FC236}">
                  <a16:creationId xmlns:a16="http://schemas.microsoft.com/office/drawing/2014/main" id="{00000000-0008-0000-0000-00007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74</xdr:row>
          <xdr:rowOff>238125</xdr:rowOff>
        </xdr:from>
        <xdr:to>
          <xdr:col>16</xdr:col>
          <xdr:colOff>4533900</xdr:colOff>
          <xdr:row>74</xdr:row>
          <xdr:rowOff>447675</xdr:rowOff>
        </xdr:to>
        <xdr:sp macro="" textlink="">
          <xdr:nvSpPr>
            <xdr:cNvPr id="5760" name="Check Box 2688" hidden="1">
              <a:extLst>
                <a:ext uri="{63B3BB69-23CF-44E3-9099-C40C66FF867C}">
                  <a14:compatExt spid="_x0000_s5760"/>
                </a:ext>
                <a:ext uri="{FF2B5EF4-FFF2-40B4-BE49-F238E27FC236}">
                  <a16:creationId xmlns:a16="http://schemas.microsoft.com/office/drawing/2014/main" id="{00000000-0008-0000-0000-00008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74</xdr:row>
          <xdr:rowOff>447675</xdr:rowOff>
        </xdr:from>
        <xdr:to>
          <xdr:col>16</xdr:col>
          <xdr:colOff>4524375</xdr:colOff>
          <xdr:row>74</xdr:row>
          <xdr:rowOff>638175</xdr:rowOff>
        </xdr:to>
        <xdr:sp macro="" textlink="">
          <xdr:nvSpPr>
            <xdr:cNvPr id="5761" name="Check Box 2689" hidden="1">
              <a:extLst>
                <a:ext uri="{63B3BB69-23CF-44E3-9099-C40C66FF867C}">
                  <a14:compatExt spid="_x0000_s5761"/>
                </a:ext>
                <a:ext uri="{FF2B5EF4-FFF2-40B4-BE49-F238E27FC236}">
                  <a16:creationId xmlns:a16="http://schemas.microsoft.com/office/drawing/2014/main" id="{00000000-0008-0000-0000-00008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75</xdr:row>
          <xdr:rowOff>28575</xdr:rowOff>
        </xdr:from>
        <xdr:to>
          <xdr:col>16</xdr:col>
          <xdr:colOff>4533900</xdr:colOff>
          <xdr:row>75</xdr:row>
          <xdr:rowOff>219075</xdr:rowOff>
        </xdr:to>
        <xdr:sp macro="" textlink="">
          <xdr:nvSpPr>
            <xdr:cNvPr id="5762" name="Check Box 2690" hidden="1">
              <a:extLst>
                <a:ext uri="{63B3BB69-23CF-44E3-9099-C40C66FF867C}">
                  <a14:compatExt spid="_x0000_s5762"/>
                </a:ext>
                <a:ext uri="{FF2B5EF4-FFF2-40B4-BE49-F238E27FC236}">
                  <a16:creationId xmlns:a16="http://schemas.microsoft.com/office/drawing/2014/main" id="{00000000-0008-0000-00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75</xdr:row>
          <xdr:rowOff>238125</xdr:rowOff>
        </xdr:from>
        <xdr:to>
          <xdr:col>16</xdr:col>
          <xdr:colOff>4533900</xdr:colOff>
          <xdr:row>75</xdr:row>
          <xdr:rowOff>447675</xdr:rowOff>
        </xdr:to>
        <xdr:sp macro="" textlink="">
          <xdr:nvSpPr>
            <xdr:cNvPr id="5763" name="Check Box 2691" hidden="1">
              <a:extLst>
                <a:ext uri="{63B3BB69-23CF-44E3-9099-C40C66FF867C}">
                  <a14:compatExt spid="_x0000_s5763"/>
                </a:ext>
                <a:ext uri="{FF2B5EF4-FFF2-40B4-BE49-F238E27FC236}">
                  <a16:creationId xmlns:a16="http://schemas.microsoft.com/office/drawing/2014/main" id="{00000000-0008-0000-00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75</xdr:row>
          <xdr:rowOff>447675</xdr:rowOff>
        </xdr:from>
        <xdr:to>
          <xdr:col>16</xdr:col>
          <xdr:colOff>4524375</xdr:colOff>
          <xdr:row>75</xdr:row>
          <xdr:rowOff>638175</xdr:rowOff>
        </xdr:to>
        <xdr:sp macro="" textlink="">
          <xdr:nvSpPr>
            <xdr:cNvPr id="5764" name="Check Box 2692" hidden="1">
              <a:extLst>
                <a:ext uri="{63B3BB69-23CF-44E3-9099-C40C66FF867C}">
                  <a14:compatExt spid="_x0000_s5764"/>
                </a:ext>
                <a:ext uri="{FF2B5EF4-FFF2-40B4-BE49-F238E27FC236}">
                  <a16:creationId xmlns:a16="http://schemas.microsoft.com/office/drawing/2014/main" id="{00000000-0008-0000-00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76</xdr:row>
          <xdr:rowOff>28575</xdr:rowOff>
        </xdr:from>
        <xdr:to>
          <xdr:col>16</xdr:col>
          <xdr:colOff>4533900</xdr:colOff>
          <xdr:row>76</xdr:row>
          <xdr:rowOff>219075</xdr:rowOff>
        </xdr:to>
        <xdr:sp macro="" textlink="">
          <xdr:nvSpPr>
            <xdr:cNvPr id="5765" name="Check Box 2693" hidden="1">
              <a:extLst>
                <a:ext uri="{63B3BB69-23CF-44E3-9099-C40C66FF867C}">
                  <a14:compatExt spid="_x0000_s5765"/>
                </a:ext>
                <a:ext uri="{FF2B5EF4-FFF2-40B4-BE49-F238E27FC236}">
                  <a16:creationId xmlns:a16="http://schemas.microsoft.com/office/drawing/2014/main" id="{00000000-0008-0000-00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76</xdr:row>
          <xdr:rowOff>238125</xdr:rowOff>
        </xdr:from>
        <xdr:to>
          <xdr:col>16</xdr:col>
          <xdr:colOff>4533900</xdr:colOff>
          <xdr:row>76</xdr:row>
          <xdr:rowOff>447675</xdr:rowOff>
        </xdr:to>
        <xdr:sp macro="" textlink="">
          <xdr:nvSpPr>
            <xdr:cNvPr id="5766" name="Check Box 2694" hidden="1">
              <a:extLst>
                <a:ext uri="{63B3BB69-23CF-44E3-9099-C40C66FF867C}">
                  <a14:compatExt spid="_x0000_s5766"/>
                </a:ext>
                <a:ext uri="{FF2B5EF4-FFF2-40B4-BE49-F238E27FC236}">
                  <a16:creationId xmlns:a16="http://schemas.microsoft.com/office/drawing/2014/main" id="{00000000-0008-0000-00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76</xdr:row>
          <xdr:rowOff>447675</xdr:rowOff>
        </xdr:from>
        <xdr:to>
          <xdr:col>16</xdr:col>
          <xdr:colOff>4524375</xdr:colOff>
          <xdr:row>76</xdr:row>
          <xdr:rowOff>638175</xdr:rowOff>
        </xdr:to>
        <xdr:sp macro="" textlink="">
          <xdr:nvSpPr>
            <xdr:cNvPr id="5767" name="Check Box 2695" hidden="1">
              <a:extLst>
                <a:ext uri="{63B3BB69-23CF-44E3-9099-C40C66FF867C}">
                  <a14:compatExt spid="_x0000_s5767"/>
                </a:ext>
                <a:ext uri="{FF2B5EF4-FFF2-40B4-BE49-F238E27FC236}">
                  <a16:creationId xmlns:a16="http://schemas.microsoft.com/office/drawing/2014/main" id="{00000000-0008-0000-00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77</xdr:row>
          <xdr:rowOff>28575</xdr:rowOff>
        </xdr:from>
        <xdr:to>
          <xdr:col>16</xdr:col>
          <xdr:colOff>4533900</xdr:colOff>
          <xdr:row>77</xdr:row>
          <xdr:rowOff>219075</xdr:rowOff>
        </xdr:to>
        <xdr:sp macro="" textlink="">
          <xdr:nvSpPr>
            <xdr:cNvPr id="5768" name="Check Box 2696" hidden="1">
              <a:extLst>
                <a:ext uri="{63B3BB69-23CF-44E3-9099-C40C66FF867C}">
                  <a14:compatExt spid="_x0000_s5768"/>
                </a:ext>
                <a:ext uri="{FF2B5EF4-FFF2-40B4-BE49-F238E27FC236}">
                  <a16:creationId xmlns:a16="http://schemas.microsoft.com/office/drawing/2014/main" id="{00000000-0008-0000-00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77</xdr:row>
          <xdr:rowOff>238125</xdr:rowOff>
        </xdr:from>
        <xdr:to>
          <xdr:col>16</xdr:col>
          <xdr:colOff>4533900</xdr:colOff>
          <xdr:row>77</xdr:row>
          <xdr:rowOff>447675</xdr:rowOff>
        </xdr:to>
        <xdr:sp macro="" textlink="">
          <xdr:nvSpPr>
            <xdr:cNvPr id="5769" name="Check Box 2697" hidden="1">
              <a:extLst>
                <a:ext uri="{63B3BB69-23CF-44E3-9099-C40C66FF867C}">
                  <a14:compatExt spid="_x0000_s5769"/>
                </a:ext>
                <a:ext uri="{FF2B5EF4-FFF2-40B4-BE49-F238E27FC236}">
                  <a16:creationId xmlns:a16="http://schemas.microsoft.com/office/drawing/2014/main" id="{00000000-0008-0000-00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77</xdr:row>
          <xdr:rowOff>447675</xdr:rowOff>
        </xdr:from>
        <xdr:to>
          <xdr:col>16</xdr:col>
          <xdr:colOff>4524375</xdr:colOff>
          <xdr:row>77</xdr:row>
          <xdr:rowOff>638175</xdr:rowOff>
        </xdr:to>
        <xdr:sp macro="" textlink="">
          <xdr:nvSpPr>
            <xdr:cNvPr id="5770" name="Check Box 2698" hidden="1">
              <a:extLst>
                <a:ext uri="{63B3BB69-23CF-44E3-9099-C40C66FF867C}">
                  <a14:compatExt spid="_x0000_s5770"/>
                </a:ext>
                <a:ext uri="{FF2B5EF4-FFF2-40B4-BE49-F238E27FC236}">
                  <a16:creationId xmlns:a16="http://schemas.microsoft.com/office/drawing/2014/main" id="{00000000-0008-0000-0000-00008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78</xdr:row>
          <xdr:rowOff>28575</xdr:rowOff>
        </xdr:from>
        <xdr:to>
          <xdr:col>16</xdr:col>
          <xdr:colOff>4533900</xdr:colOff>
          <xdr:row>78</xdr:row>
          <xdr:rowOff>219075</xdr:rowOff>
        </xdr:to>
        <xdr:sp macro="" textlink="">
          <xdr:nvSpPr>
            <xdr:cNvPr id="5771" name="Check Box 2699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78</xdr:row>
          <xdr:rowOff>238125</xdr:rowOff>
        </xdr:from>
        <xdr:to>
          <xdr:col>16</xdr:col>
          <xdr:colOff>4533900</xdr:colOff>
          <xdr:row>78</xdr:row>
          <xdr:rowOff>447675</xdr:rowOff>
        </xdr:to>
        <xdr:sp macro="" textlink="">
          <xdr:nvSpPr>
            <xdr:cNvPr id="5772" name="Check Box 2700" hidden="1">
              <a:extLst>
                <a:ext uri="{63B3BB69-23CF-44E3-9099-C40C66FF867C}">
                  <a14:compatExt spid="_x0000_s5772"/>
                </a:ext>
                <a:ext uri="{FF2B5EF4-FFF2-40B4-BE49-F238E27FC236}">
                  <a16:creationId xmlns:a16="http://schemas.microsoft.com/office/drawing/2014/main" id="{00000000-0008-0000-00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78</xdr:row>
          <xdr:rowOff>447675</xdr:rowOff>
        </xdr:from>
        <xdr:to>
          <xdr:col>16</xdr:col>
          <xdr:colOff>4524375</xdr:colOff>
          <xdr:row>78</xdr:row>
          <xdr:rowOff>638175</xdr:rowOff>
        </xdr:to>
        <xdr:sp macro="" textlink="">
          <xdr:nvSpPr>
            <xdr:cNvPr id="5773" name="Check Box 2701" hidden="1">
              <a:extLst>
                <a:ext uri="{63B3BB69-23CF-44E3-9099-C40C66FF867C}">
                  <a14:compatExt spid="_x0000_s5773"/>
                </a:ext>
                <a:ext uri="{FF2B5EF4-FFF2-40B4-BE49-F238E27FC236}">
                  <a16:creationId xmlns:a16="http://schemas.microsoft.com/office/drawing/2014/main" id="{00000000-0008-0000-0000-00008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79</xdr:row>
          <xdr:rowOff>28575</xdr:rowOff>
        </xdr:from>
        <xdr:to>
          <xdr:col>16</xdr:col>
          <xdr:colOff>4533900</xdr:colOff>
          <xdr:row>79</xdr:row>
          <xdr:rowOff>219075</xdr:rowOff>
        </xdr:to>
        <xdr:sp macro="" textlink="">
          <xdr:nvSpPr>
            <xdr:cNvPr id="5774" name="Check Box 2702" hidden="1">
              <a:extLst>
                <a:ext uri="{63B3BB69-23CF-44E3-9099-C40C66FF867C}">
                  <a14:compatExt spid="_x0000_s5774"/>
                </a:ext>
                <a:ext uri="{FF2B5EF4-FFF2-40B4-BE49-F238E27FC236}">
                  <a16:creationId xmlns:a16="http://schemas.microsoft.com/office/drawing/2014/main" id="{00000000-0008-0000-0000-00008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79</xdr:row>
          <xdr:rowOff>238125</xdr:rowOff>
        </xdr:from>
        <xdr:to>
          <xdr:col>16</xdr:col>
          <xdr:colOff>4533900</xdr:colOff>
          <xdr:row>79</xdr:row>
          <xdr:rowOff>447675</xdr:rowOff>
        </xdr:to>
        <xdr:sp macro="" textlink="">
          <xdr:nvSpPr>
            <xdr:cNvPr id="5775" name="Check Box 2703" hidden="1">
              <a:extLst>
                <a:ext uri="{63B3BB69-23CF-44E3-9099-C40C66FF867C}">
                  <a14:compatExt spid="_x0000_s5775"/>
                </a:ext>
                <a:ext uri="{FF2B5EF4-FFF2-40B4-BE49-F238E27FC236}">
                  <a16:creationId xmlns:a16="http://schemas.microsoft.com/office/drawing/2014/main" id="{00000000-0008-0000-0000-00008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79</xdr:row>
          <xdr:rowOff>447675</xdr:rowOff>
        </xdr:from>
        <xdr:to>
          <xdr:col>16</xdr:col>
          <xdr:colOff>4524375</xdr:colOff>
          <xdr:row>79</xdr:row>
          <xdr:rowOff>638175</xdr:rowOff>
        </xdr:to>
        <xdr:sp macro="" textlink="">
          <xdr:nvSpPr>
            <xdr:cNvPr id="5776" name="Check Box 2704" hidden="1">
              <a:extLst>
                <a:ext uri="{63B3BB69-23CF-44E3-9099-C40C66FF867C}">
                  <a14:compatExt spid="_x0000_s5776"/>
                </a:ext>
                <a:ext uri="{FF2B5EF4-FFF2-40B4-BE49-F238E27FC236}">
                  <a16:creationId xmlns:a16="http://schemas.microsoft.com/office/drawing/2014/main" id="{00000000-0008-0000-00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80</xdr:row>
          <xdr:rowOff>28575</xdr:rowOff>
        </xdr:from>
        <xdr:to>
          <xdr:col>16</xdr:col>
          <xdr:colOff>4533900</xdr:colOff>
          <xdr:row>80</xdr:row>
          <xdr:rowOff>219075</xdr:rowOff>
        </xdr:to>
        <xdr:sp macro="" textlink="">
          <xdr:nvSpPr>
            <xdr:cNvPr id="5777" name="Check Box 2705" hidden="1">
              <a:extLst>
                <a:ext uri="{63B3BB69-23CF-44E3-9099-C40C66FF867C}">
                  <a14:compatExt spid="_x0000_s5777"/>
                </a:ext>
                <a:ext uri="{FF2B5EF4-FFF2-40B4-BE49-F238E27FC236}">
                  <a16:creationId xmlns:a16="http://schemas.microsoft.com/office/drawing/2014/main" id="{00000000-0008-0000-00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80</xdr:row>
          <xdr:rowOff>238125</xdr:rowOff>
        </xdr:from>
        <xdr:to>
          <xdr:col>16</xdr:col>
          <xdr:colOff>4533900</xdr:colOff>
          <xdr:row>80</xdr:row>
          <xdr:rowOff>447675</xdr:rowOff>
        </xdr:to>
        <xdr:sp macro="" textlink="">
          <xdr:nvSpPr>
            <xdr:cNvPr id="5778" name="Check Box 2706" hidden="1">
              <a:extLst>
                <a:ext uri="{63B3BB69-23CF-44E3-9099-C40C66FF867C}">
                  <a14:compatExt spid="_x0000_s5778"/>
                </a:ext>
                <a:ext uri="{FF2B5EF4-FFF2-40B4-BE49-F238E27FC236}">
                  <a16:creationId xmlns:a16="http://schemas.microsoft.com/office/drawing/2014/main" id="{00000000-0008-0000-00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80</xdr:row>
          <xdr:rowOff>447675</xdr:rowOff>
        </xdr:from>
        <xdr:to>
          <xdr:col>16</xdr:col>
          <xdr:colOff>4524375</xdr:colOff>
          <xdr:row>80</xdr:row>
          <xdr:rowOff>638175</xdr:rowOff>
        </xdr:to>
        <xdr:sp macro="" textlink="">
          <xdr:nvSpPr>
            <xdr:cNvPr id="5779" name="Check Box 2707" hidden="1">
              <a:extLst>
                <a:ext uri="{63B3BB69-23CF-44E3-9099-C40C66FF867C}">
                  <a14:compatExt spid="_x0000_s5779"/>
                </a:ext>
                <a:ext uri="{FF2B5EF4-FFF2-40B4-BE49-F238E27FC236}">
                  <a16:creationId xmlns:a16="http://schemas.microsoft.com/office/drawing/2014/main" id="{00000000-0008-0000-0000-00009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81</xdr:row>
          <xdr:rowOff>28575</xdr:rowOff>
        </xdr:from>
        <xdr:to>
          <xdr:col>16</xdr:col>
          <xdr:colOff>4533900</xdr:colOff>
          <xdr:row>81</xdr:row>
          <xdr:rowOff>219075</xdr:rowOff>
        </xdr:to>
        <xdr:sp macro="" textlink="">
          <xdr:nvSpPr>
            <xdr:cNvPr id="5780" name="Check Box 2708" hidden="1">
              <a:extLst>
                <a:ext uri="{63B3BB69-23CF-44E3-9099-C40C66FF867C}">
                  <a14:compatExt spid="_x0000_s5780"/>
                </a:ext>
                <a:ext uri="{FF2B5EF4-FFF2-40B4-BE49-F238E27FC236}">
                  <a16:creationId xmlns:a16="http://schemas.microsoft.com/office/drawing/2014/main" id="{00000000-0008-0000-0000-00009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81</xdr:row>
          <xdr:rowOff>238125</xdr:rowOff>
        </xdr:from>
        <xdr:to>
          <xdr:col>16</xdr:col>
          <xdr:colOff>4533900</xdr:colOff>
          <xdr:row>81</xdr:row>
          <xdr:rowOff>447675</xdr:rowOff>
        </xdr:to>
        <xdr:sp macro="" textlink="">
          <xdr:nvSpPr>
            <xdr:cNvPr id="5781" name="Check Box 2709" hidden="1">
              <a:extLst>
                <a:ext uri="{63B3BB69-23CF-44E3-9099-C40C66FF867C}">
                  <a14:compatExt spid="_x0000_s5781"/>
                </a:ext>
                <a:ext uri="{FF2B5EF4-FFF2-40B4-BE49-F238E27FC236}">
                  <a16:creationId xmlns:a16="http://schemas.microsoft.com/office/drawing/2014/main" id="{00000000-0008-0000-0000-00009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81</xdr:row>
          <xdr:rowOff>447675</xdr:rowOff>
        </xdr:from>
        <xdr:to>
          <xdr:col>16</xdr:col>
          <xdr:colOff>4524375</xdr:colOff>
          <xdr:row>81</xdr:row>
          <xdr:rowOff>638175</xdr:rowOff>
        </xdr:to>
        <xdr:sp macro="" textlink="">
          <xdr:nvSpPr>
            <xdr:cNvPr id="5782" name="Check Box 2710" hidden="1">
              <a:extLst>
                <a:ext uri="{63B3BB69-23CF-44E3-9099-C40C66FF867C}">
                  <a14:compatExt spid="_x0000_s5782"/>
                </a:ext>
                <a:ext uri="{FF2B5EF4-FFF2-40B4-BE49-F238E27FC236}">
                  <a16:creationId xmlns:a16="http://schemas.microsoft.com/office/drawing/2014/main" id="{00000000-0008-0000-0000-00009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82</xdr:row>
          <xdr:rowOff>28575</xdr:rowOff>
        </xdr:from>
        <xdr:to>
          <xdr:col>16</xdr:col>
          <xdr:colOff>4533900</xdr:colOff>
          <xdr:row>82</xdr:row>
          <xdr:rowOff>219075</xdr:rowOff>
        </xdr:to>
        <xdr:sp macro="" textlink="">
          <xdr:nvSpPr>
            <xdr:cNvPr id="5783" name="Check Box 2711" hidden="1">
              <a:extLst>
                <a:ext uri="{63B3BB69-23CF-44E3-9099-C40C66FF867C}">
                  <a14:compatExt spid="_x0000_s5783"/>
                </a:ext>
                <a:ext uri="{FF2B5EF4-FFF2-40B4-BE49-F238E27FC236}">
                  <a16:creationId xmlns:a16="http://schemas.microsoft.com/office/drawing/2014/main" id="{00000000-0008-0000-0000-00009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82</xdr:row>
          <xdr:rowOff>238125</xdr:rowOff>
        </xdr:from>
        <xdr:to>
          <xdr:col>16</xdr:col>
          <xdr:colOff>4533900</xdr:colOff>
          <xdr:row>82</xdr:row>
          <xdr:rowOff>447675</xdr:rowOff>
        </xdr:to>
        <xdr:sp macro="" textlink="">
          <xdr:nvSpPr>
            <xdr:cNvPr id="5784" name="Check Box 2712" hidden="1">
              <a:extLst>
                <a:ext uri="{63B3BB69-23CF-44E3-9099-C40C66FF867C}">
                  <a14:compatExt spid="_x0000_s5784"/>
                </a:ext>
                <a:ext uri="{FF2B5EF4-FFF2-40B4-BE49-F238E27FC236}">
                  <a16:creationId xmlns:a16="http://schemas.microsoft.com/office/drawing/2014/main" id="{00000000-0008-0000-0000-00009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82</xdr:row>
          <xdr:rowOff>447675</xdr:rowOff>
        </xdr:from>
        <xdr:to>
          <xdr:col>16</xdr:col>
          <xdr:colOff>4524375</xdr:colOff>
          <xdr:row>82</xdr:row>
          <xdr:rowOff>638175</xdr:rowOff>
        </xdr:to>
        <xdr:sp macro="" textlink="">
          <xdr:nvSpPr>
            <xdr:cNvPr id="5785" name="Check Box 2713" hidden="1">
              <a:extLst>
                <a:ext uri="{63B3BB69-23CF-44E3-9099-C40C66FF867C}">
                  <a14:compatExt spid="_x0000_s5785"/>
                </a:ext>
                <a:ext uri="{FF2B5EF4-FFF2-40B4-BE49-F238E27FC236}">
                  <a16:creationId xmlns:a16="http://schemas.microsoft.com/office/drawing/2014/main" id="{00000000-0008-0000-0000-00009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83</xdr:row>
          <xdr:rowOff>28575</xdr:rowOff>
        </xdr:from>
        <xdr:to>
          <xdr:col>16</xdr:col>
          <xdr:colOff>4533900</xdr:colOff>
          <xdr:row>83</xdr:row>
          <xdr:rowOff>219075</xdr:rowOff>
        </xdr:to>
        <xdr:sp macro="" textlink="">
          <xdr:nvSpPr>
            <xdr:cNvPr id="5786" name="Check Box 2714" hidden="1">
              <a:extLst>
                <a:ext uri="{63B3BB69-23CF-44E3-9099-C40C66FF867C}">
                  <a14:compatExt spid="_x0000_s5786"/>
                </a:ext>
                <a:ext uri="{FF2B5EF4-FFF2-40B4-BE49-F238E27FC236}">
                  <a16:creationId xmlns:a16="http://schemas.microsoft.com/office/drawing/2014/main" id="{00000000-0008-0000-0000-00009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83</xdr:row>
          <xdr:rowOff>238125</xdr:rowOff>
        </xdr:from>
        <xdr:to>
          <xdr:col>16</xdr:col>
          <xdr:colOff>4533900</xdr:colOff>
          <xdr:row>83</xdr:row>
          <xdr:rowOff>447675</xdr:rowOff>
        </xdr:to>
        <xdr:sp macro="" textlink="">
          <xdr:nvSpPr>
            <xdr:cNvPr id="5787" name="Check Box 2715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83</xdr:row>
          <xdr:rowOff>447675</xdr:rowOff>
        </xdr:from>
        <xdr:to>
          <xdr:col>16</xdr:col>
          <xdr:colOff>4524375</xdr:colOff>
          <xdr:row>83</xdr:row>
          <xdr:rowOff>638175</xdr:rowOff>
        </xdr:to>
        <xdr:sp macro="" textlink="">
          <xdr:nvSpPr>
            <xdr:cNvPr id="5788" name="Check Box 2716" hidden="1">
              <a:extLst>
                <a:ext uri="{63B3BB69-23CF-44E3-9099-C40C66FF867C}">
                  <a14:compatExt spid="_x0000_s5788"/>
                </a:ext>
                <a:ext uri="{FF2B5EF4-FFF2-40B4-BE49-F238E27FC236}">
                  <a16:creationId xmlns:a16="http://schemas.microsoft.com/office/drawing/2014/main" id="{00000000-0008-0000-0000-00009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84</xdr:row>
          <xdr:rowOff>28575</xdr:rowOff>
        </xdr:from>
        <xdr:to>
          <xdr:col>16</xdr:col>
          <xdr:colOff>4533900</xdr:colOff>
          <xdr:row>84</xdr:row>
          <xdr:rowOff>219075</xdr:rowOff>
        </xdr:to>
        <xdr:sp macro="" textlink="">
          <xdr:nvSpPr>
            <xdr:cNvPr id="5789" name="Check Box 2717" hidden="1">
              <a:extLst>
                <a:ext uri="{63B3BB69-23CF-44E3-9099-C40C66FF867C}">
                  <a14:compatExt spid="_x0000_s5789"/>
                </a:ext>
                <a:ext uri="{FF2B5EF4-FFF2-40B4-BE49-F238E27FC236}">
                  <a16:creationId xmlns:a16="http://schemas.microsoft.com/office/drawing/2014/main" id="{00000000-0008-0000-0000-00009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84</xdr:row>
          <xdr:rowOff>238125</xdr:rowOff>
        </xdr:from>
        <xdr:to>
          <xdr:col>16</xdr:col>
          <xdr:colOff>4533900</xdr:colOff>
          <xdr:row>84</xdr:row>
          <xdr:rowOff>447675</xdr:rowOff>
        </xdr:to>
        <xdr:sp macro="" textlink="">
          <xdr:nvSpPr>
            <xdr:cNvPr id="5790" name="Check Box 2718" hidden="1">
              <a:extLst>
                <a:ext uri="{63B3BB69-23CF-44E3-9099-C40C66FF867C}">
                  <a14:compatExt spid="_x0000_s5790"/>
                </a:ext>
                <a:ext uri="{FF2B5EF4-FFF2-40B4-BE49-F238E27FC236}">
                  <a16:creationId xmlns:a16="http://schemas.microsoft.com/office/drawing/2014/main" id="{00000000-0008-0000-0000-00009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84</xdr:row>
          <xdr:rowOff>447675</xdr:rowOff>
        </xdr:from>
        <xdr:to>
          <xdr:col>16</xdr:col>
          <xdr:colOff>4524375</xdr:colOff>
          <xdr:row>84</xdr:row>
          <xdr:rowOff>638175</xdr:rowOff>
        </xdr:to>
        <xdr:sp macro="" textlink="">
          <xdr:nvSpPr>
            <xdr:cNvPr id="5791" name="Check Box 2719" hidden="1">
              <a:extLst>
                <a:ext uri="{63B3BB69-23CF-44E3-9099-C40C66FF867C}">
                  <a14:compatExt spid="_x0000_s5791"/>
                </a:ext>
                <a:ext uri="{FF2B5EF4-FFF2-40B4-BE49-F238E27FC236}">
                  <a16:creationId xmlns:a16="http://schemas.microsoft.com/office/drawing/2014/main" id="{00000000-0008-0000-0000-00009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85</xdr:row>
          <xdr:rowOff>28575</xdr:rowOff>
        </xdr:from>
        <xdr:to>
          <xdr:col>16</xdr:col>
          <xdr:colOff>4533900</xdr:colOff>
          <xdr:row>85</xdr:row>
          <xdr:rowOff>219075</xdr:rowOff>
        </xdr:to>
        <xdr:sp macro="" textlink="">
          <xdr:nvSpPr>
            <xdr:cNvPr id="5792" name="Check Box 2720" hidden="1">
              <a:extLst>
                <a:ext uri="{63B3BB69-23CF-44E3-9099-C40C66FF867C}">
                  <a14:compatExt spid="_x0000_s5792"/>
                </a:ext>
                <a:ext uri="{FF2B5EF4-FFF2-40B4-BE49-F238E27FC236}">
                  <a16:creationId xmlns:a16="http://schemas.microsoft.com/office/drawing/2014/main" id="{00000000-0008-0000-0000-0000A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85</xdr:row>
          <xdr:rowOff>238125</xdr:rowOff>
        </xdr:from>
        <xdr:to>
          <xdr:col>16</xdr:col>
          <xdr:colOff>4533900</xdr:colOff>
          <xdr:row>85</xdr:row>
          <xdr:rowOff>447675</xdr:rowOff>
        </xdr:to>
        <xdr:sp macro="" textlink="">
          <xdr:nvSpPr>
            <xdr:cNvPr id="5793" name="Check Box 2721" hidden="1">
              <a:extLst>
                <a:ext uri="{63B3BB69-23CF-44E3-9099-C40C66FF867C}">
                  <a14:compatExt spid="_x0000_s5793"/>
                </a:ext>
                <a:ext uri="{FF2B5EF4-FFF2-40B4-BE49-F238E27FC236}">
                  <a16:creationId xmlns:a16="http://schemas.microsoft.com/office/drawing/2014/main" id="{00000000-0008-0000-0000-0000A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85</xdr:row>
          <xdr:rowOff>447675</xdr:rowOff>
        </xdr:from>
        <xdr:to>
          <xdr:col>16</xdr:col>
          <xdr:colOff>4524375</xdr:colOff>
          <xdr:row>85</xdr:row>
          <xdr:rowOff>638175</xdr:rowOff>
        </xdr:to>
        <xdr:sp macro="" textlink="">
          <xdr:nvSpPr>
            <xdr:cNvPr id="5794" name="Check Box 2722" hidden="1">
              <a:extLst>
                <a:ext uri="{63B3BB69-23CF-44E3-9099-C40C66FF867C}">
                  <a14:compatExt spid="_x0000_s5794"/>
                </a:ext>
                <a:ext uri="{FF2B5EF4-FFF2-40B4-BE49-F238E27FC236}">
                  <a16:creationId xmlns:a16="http://schemas.microsoft.com/office/drawing/2014/main" id="{00000000-0008-0000-0000-0000A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86</xdr:row>
          <xdr:rowOff>28575</xdr:rowOff>
        </xdr:from>
        <xdr:to>
          <xdr:col>16</xdr:col>
          <xdr:colOff>4533900</xdr:colOff>
          <xdr:row>86</xdr:row>
          <xdr:rowOff>219075</xdr:rowOff>
        </xdr:to>
        <xdr:sp macro="" textlink="">
          <xdr:nvSpPr>
            <xdr:cNvPr id="5795" name="Check Box 2723" hidden="1">
              <a:extLst>
                <a:ext uri="{63B3BB69-23CF-44E3-9099-C40C66FF867C}">
                  <a14:compatExt spid="_x0000_s5795"/>
                </a:ext>
                <a:ext uri="{FF2B5EF4-FFF2-40B4-BE49-F238E27FC236}">
                  <a16:creationId xmlns:a16="http://schemas.microsoft.com/office/drawing/2014/main" id="{00000000-0008-0000-0000-0000A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86</xdr:row>
          <xdr:rowOff>238125</xdr:rowOff>
        </xdr:from>
        <xdr:to>
          <xdr:col>16</xdr:col>
          <xdr:colOff>4533900</xdr:colOff>
          <xdr:row>86</xdr:row>
          <xdr:rowOff>447675</xdr:rowOff>
        </xdr:to>
        <xdr:sp macro="" textlink="">
          <xdr:nvSpPr>
            <xdr:cNvPr id="5796" name="Check Box 2724" hidden="1">
              <a:extLst>
                <a:ext uri="{63B3BB69-23CF-44E3-9099-C40C66FF867C}">
                  <a14:compatExt spid="_x0000_s5796"/>
                </a:ext>
                <a:ext uri="{FF2B5EF4-FFF2-40B4-BE49-F238E27FC236}">
                  <a16:creationId xmlns:a16="http://schemas.microsoft.com/office/drawing/2014/main" id="{00000000-0008-0000-0000-0000A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86</xdr:row>
          <xdr:rowOff>447675</xdr:rowOff>
        </xdr:from>
        <xdr:to>
          <xdr:col>16</xdr:col>
          <xdr:colOff>4524375</xdr:colOff>
          <xdr:row>86</xdr:row>
          <xdr:rowOff>638175</xdr:rowOff>
        </xdr:to>
        <xdr:sp macro="" textlink="">
          <xdr:nvSpPr>
            <xdr:cNvPr id="5797" name="Check Box 2725" hidden="1">
              <a:extLst>
                <a:ext uri="{63B3BB69-23CF-44E3-9099-C40C66FF867C}">
                  <a14:compatExt spid="_x0000_s5797"/>
                </a:ext>
                <a:ext uri="{FF2B5EF4-FFF2-40B4-BE49-F238E27FC236}">
                  <a16:creationId xmlns:a16="http://schemas.microsoft.com/office/drawing/2014/main" id="{00000000-0008-0000-0000-0000A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87</xdr:row>
          <xdr:rowOff>28575</xdr:rowOff>
        </xdr:from>
        <xdr:to>
          <xdr:col>16</xdr:col>
          <xdr:colOff>4533900</xdr:colOff>
          <xdr:row>87</xdr:row>
          <xdr:rowOff>219075</xdr:rowOff>
        </xdr:to>
        <xdr:sp macro="" textlink="">
          <xdr:nvSpPr>
            <xdr:cNvPr id="5798" name="Check Box 2726" hidden="1">
              <a:extLst>
                <a:ext uri="{63B3BB69-23CF-44E3-9099-C40C66FF867C}">
                  <a14:compatExt spid="_x0000_s5798"/>
                </a:ext>
                <a:ext uri="{FF2B5EF4-FFF2-40B4-BE49-F238E27FC236}">
                  <a16:creationId xmlns:a16="http://schemas.microsoft.com/office/drawing/2014/main" id="{00000000-0008-0000-0000-0000A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87</xdr:row>
          <xdr:rowOff>238125</xdr:rowOff>
        </xdr:from>
        <xdr:to>
          <xdr:col>16</xdr:col>
          <xdr:colOff>4533900</xdr:colOff>
          <xdr:row>87</xdr:row>
          <xdr:rowOff>447675</xdr:rowOff>
        </xdr:to>
        <xdr:sp macro="" textlink="">
          <xdr:nvSpPr>
            <xdr:cNvPr id="5799" name="Check Box 2727" hidden="1">
              <a:extLst>
                <a:ext uri="{63B3BB69-23CF-44E3-9099-C40C66FF867C}">
                  <a14:compatExt spid="_x0000_s5799"/>
                </a:ext>
                <a:ext uri="{FF2B5EF4-FFF2-40B4-BE49-F238E27FC236}">
                  <a16:creationId xmlns:a16="http://schemas.microsoft.com/office/drawing/2014/main" id="{00000000-0008-0000-0000-0000A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87</xdr:row>
          <xdr:rowOff>447675</xdr:rowOff>
        </xdr:from>
        <xdr:to>
          <xdr:col>16</xdr:col>
          <xdr:colOff>4524375</xdr:colOff>
          <xdr:row>87</xdr:row>
          <xdr:rowOff>638175</xdr:rowOff>
        </xdr:to>
        <xdr:sp macro="" textlink="">
          <xdr:nvSpPr>
            <xdr:cNvPr id="5800" name="Check Box 2728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88</xdr:row>
          <xdr:rowOff>28575</xdr:rowOff>
        </xdr:from>
        <xdr:to>
          <xdr:col>16</xdr:col>
          <xdr:colOff>4533900</xdr:colOff>
          <xdr:row>88</xdr:row>
          <xdr:rowOff>219075</xdr:rowOff>
        </xdr:to>
        <xdr:sp macro="" textlink="">
          <xdr:nvSpPr>
            <xdr:cNvPr id="5801" name="Check Box 2729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88</xdr:row>
          <xdr:rowOff>238125</xdr:rowOff>
        </xdr:from>
        <xdr:to>
          <xdr:col>16</xdr:col>
          <xdr:colOff>4533900</xdr:colOff>
          <xdr:row>88</xdr:row>
          <xdr:rowOff>447675</xdr:rowOff>
        </xdr:to>
        <xdr:sp macro="" textlink="">
          <xdr:nvSpPr>
            <xdr:cNvPr id="5802" name="Check Box 2730" hidden="1">
              <a:extLst>
                <a:ext uri="{63B3BB69-23CF-44E3-9099-C40C66FF867C}">
                  <a14:compatExt spid="_x0000_s5802"/>
                </a:ext>
                <a:ext uri="{FF2B5EF4-FFF2-40B4-BE49-F238E27FC236}">
                  <a16:creationId xmlns:a16="http://schemas.microsoft.com/office/drawing/2014/main" id="{00000000-0008-0000-0000-0000A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88</xdr:row>
          <xdr:rowOff>447675</xdr:rowOff>
        </xdr:from>
        <xdr:to>
          <xdr:col>16</xdr:col>
          <xdr:colOff>4524375</xdr:colOff>
          <xdr:row>88</xdr:row>
          <xdr:rowOff>638175</xdr:rowOff>
        </xdr:to>
        <xdr:sp macro="" textlink="">
          <xdr:nvSpPr>
            <xdr:cNvPr id="5803" name="Check Box 2731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89</xdr:row>
          <xdr:rowOff>28575</xdr:rowOff>
        </xdr:from>
        <xdr:to>
          <xdr:col>16</xdr:col>
          <xdr:colOff>4533900</xdr:colOff>
          <xdr:row>89</xdr:row>
          <xdr:rowOff>219075</xdr:rowOff>
        </xdr:to>
        <xdr:sp macro="" textlink="">
          <xdr:nvSpPr>
            <xdr:cNvPr id="5804" name="Check Box 2732" hidden="1">
              <a:extLst>
                <a:ext uri="{63B3BB69-23CF-44E3-9099-C40C66FF867C}">
                  <a14:compatExt spid="_x0000_s5804"/>
                </a:ext>
                <a:ext uri="{FF2B5EF4-FFF2-40B4-BE49-F238E27FC236}">
                  <a16:creationId xmlns:a16="http://schemas.microsoft.com/office/drawing/2014/main" id="{00000000-0008-0000-0000-0000A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89</xdr:row>
          <xdr:rowOff>238125</xdr:rowOff>
        </xdr:from>
        <xdr:to>
          <xdr:col>16</xdr:col>
          <xdr:colOff>4533900</xdr:colOff>
          <xdr:row>89</xdr:row>
          <xdr:rowOff>447675</xdr:rowOff>
        </xdr:to>
        <xdr:sp macro="" textlink="">
          <xdr:nvSpPr>
            <xdr:cNvPr id="5805" name="Check Box 2733" hidden="1">
              <a:extLst>
                <a:ext uri="{63B3BB69-23CF-44E3-9099-C40C66FF867C}">
                  <a14:compatExt spid="_x0000_s5805"/>
                </a:ext>
                <a:ext uri="{FF2B5EF4-FFF2-40B4-BE49-F238E27FC236}">
                  <a16:creationId xmlns:a16="http://schemas.microsoft.com/office/drawing/2014/main" id="{00000000-0008-0000-0000-0000A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89</xdr:row>
          <xdr:rowOff>447675</xdr:rowOff>
        </xdr:from>
        <xdr:to>
          <xdr:col>16</xdr:col>
          <xdr:colOff>4524375</xdr:colOff>
          <xdr:row>89</xdr:row>
          <xdr:rowOff>638175</xdr:rowOff>
        </xdr:to>
        <xdr:sp macro="" textlink="">
          <xdr:nvSpPr>
            <xdr:cNvPr id="5806" name="Check Box 2734" hidden="1">
              <a:extLst>
                <a:ext uri="{63B3BB69-23CF-44E3-9099-C40C66FF867C}">
                  <a14:compatExt spid="_x0000_s5806"/>
                </a:ext>
                <a:ext uri="{FF2B5EF4-FFF2-40B4-BE49-F238E27FC236}">
                  <a16:creationId xmlns:a16="http://schemas.microsoft.com/office/drawing/2014/main" id="{00000000-0008-0000-0000-0000A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90</xdr:row>
          <xdr:rowOff>28575</xdr:rowOff>
        </xdr:from>
        <xdr:to>
          <xdr:col>16</xdr:col>
          <xdr:colOff>4533900</xdr:colOff>
          <xdr:row>90</xdr:row>
          <xdr:rowOff>219075</xdr:rowOff>
        </xdr:to>
        <xdr:sp macro="" textlink="">
          <xdr:nvSpPr>
            <xdr:cNvPr id="5807" name="Check Box 2735" hidden="1">
              <a:extLst>
                <a:ext uri="{63B3BB69-23CF-44E3-9099-C40C66FF867C}">
                  <a14:compatExt spid="_x0000_s5807"/>
                </a:ext>
                <a:ext uri="{FF2B5EF4-FFF2-40B4-BE49-F238E27FC236}">
                  <a16:creationId xmlns:a16="http://schemas.microsoft.com/office/drawing/2014/main" id="{00000000-0008-0000-0000-0000A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90</xdr:row>
          <xdr:rowOff>238125</xdr:rowOff>
        </xdr:from>
        <xdr:to>
          <xdr:col>16</xdr:col>
          <xdr:colOff>4533900</xdr:colOff>
          <xdr:row>90</xdr:row>
          <xdr:rowOff>447675</xdr:rowOff>
        </xdr:to>
        <xdr:sp macro="" textlink="">
          <xdr:nvSpPr>
            <xdr:cNvPr id="5808" name="Check Box 2736" hidden="1">
              <a:extLst>
                <a:ext uri="{63B3BB69-23CF-44E3-9099-C40C66FF867C}">
                  <a14:compatExt spid="_x0000_s5808"/>
                </a:ext>
                <a:ext uri="{FF2B5EF4-FFF2-40B4-BE49-F238E27FC236}">
                  <a16:creationId xmlns:a16="http://schemas.microsoft.com/office/drawing/2014/main" id="{00000000-0008-0000-0000-0000B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90</xdr:row>
          <xdr:rowOff>447675</xdr:rowOff>
        </xdr:from>
        <xdr:to>
          <xdr:col>16</xdr:col>
          <xdr:colOff>4524375</xdr:colOff>
          <xdr:row>90</xdr:row>
          <xdr:rowOff>638175</xdr:rowOff>
        </xdr:to>
        <xdr:sp macro="" textlink="">
          <xdr:nvSpPr>
            <xdr:cNvPr id="5809" name="Check Box 2737" hidden="1">
              <a:extLst>
                <a:ext uri="{63B3BB69-23CF-44E3-9099-C40C66FF867C}">
                  <a14:compatExt spid="_x0000_s5809"/>
                </a:ext>
                <a:ext uri="{FF2B5EF4-FFF2-40B4-BE49-F238E27FC236}">
                  <a16:creationId xmlns:a16="http://schemas.microsoft.com/office/drawing/2014/main" id="{00000000-0008-0000-0000-0000B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91</xdr:row>
          <xdr:rowOff>28575</xdr:rowOff>
        </xdr:from>
        <xdr:to>
          <xdr:col>16</xdr:col>
          <xdr:colOff>4533900</xdr:colOff>
          <xdr:row>91</xdr:row>
          <xdr:rowOff>219075</xdr:rowOff>
        </xdr:to>
        <xdr:sp macro="" textlink="">
          <xdr:nvSpPr>
            <xdr:cNvPr id="5810" name="Check Box 2738" hidden="1">
              <a:extLst>
                <a:ext uri="{63B3BB69-23CF-44E3-9099-C40C66FF867C}">
                  <a14:compatExt spid="_x0000_s5810"/>
                </a:ext>
                <a:ext uri="{FF2B5EF4-FFF2-40B4-BE49-F238E27FC236}">
                  <a16:creationId xmlns:a16="http://schemas.microsoft.com/office/drawing/2014/main" id="{00000000-0008-0000-0000-0000B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91</xdr:row>
          <xdr:rowOff>238125</xdr:rowOff>
        </xdr:from>
        <xdr:to>
          <xdr:col>16</xdr:col>
          <xdr:colOff>4533900</xdr:colOff>
          <xdr:row>91</xdr:row>
          <xdr:rowOff>447675</xdr:rowOff>
        </xdr:to>
        <xdr:sp macro="" textlink="">
          <xdr:nvSpPr>
            <xdr:cNvPr id="5811" name="Check Box 2739" hidden="1">
              <a:extLst>
                <a:ext uri="{63B3BB69-23CF-44E3-9099-C40C66FF867C}">
                  <a14:compatExt spid="_x0000_s5811"/>
                </a:ext>
                <a:ext uri="{FF2B5EF4-FFF2-40B4-BE49-F238E27FC236}">
                  <a16:creationId xmlns:a16="http://schemas.microsoft.com/office/drawing/2014/main" id="{00000000-0008-0000-0000-0000B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91</xdr:row>
          <xdr:rowOff>447675</xdr:rowOff>
        </xdr:from>
        <xdr:to>
          <xdr:col>16</xdr:col>
          <xdr:colOff>4524375</xdr:colOff>
          <xdr:row>91</xdr:row>
          <xdr:rowOff>638175</xdr:rowOff>
        </xdr:to>
        <xdr:sp macro="" textlink="">
          <xdr:nvSpPr>
            <xdr:cNvPr id="5812" name="Check Box 2740" hidden="1">
              <a:extLst>
                <a:ext uri="{63B3BB69-23CF-44E3-9099-C40C66FF867C}">
                  <a14:compatExt spid="_x0000_s5812"/>
                </a:ext>
                <a:ext uri="{FF2B5EF4-FFF2-40B4-BE49-F238E27FC236}">
                  <a16:creationId xmlns:a16="http://schemas.microsoft.com/office/drawing/2014/main" id="{00000000-0008-0000-0000-0000B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92</xdr:row>
          <xdr:rowOff>28575</xdr:rowOff>
        </xdr:from>
        <xdr:to>
          <xdr:col>16</xdr:col>
          <xdr:colOff>4533900</xdr:colOff>
          <xdr:row>92</xdr:row>
          <xdr:rowOff>219075</xdr:rowOff>
        </xdr:to>
        <xdr:sp macro="" textlink="">
          <xdr:nvSpPr>
            <xdr:cNvPr id="5813" name="Check Box 2741" hidden="1">
              <a:extLst>
                <a:ext uri="{63B3BB69-23CF-44E3-9099-C40C66FF867C}">
                  <a14:compatExt spid="_x0000_s5813"/>
                </a:ext>
                <a:ext uri="{FF2B5EF4-FFF2-40B4-BE49-F238E27FC236}">
                  <a16:creationId xmlns:a16="http://schemas.microsoft.com/office/drawing/2014/main" id="{00000000-0008-0000-0000-0000B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92</xdr:row>
          <xdr:rowOff>238125</xdr:rowOff>
        </xdr:from>
        <xdr:to>
          <xdr:col>16</xdr:col>
          <xdr:colOff>4533900</xdr:colOff>
          <xdr:row>92</xdr:row>
          <xdr:rowOff>447675</xdr:rowOff>
        </xdr:to>
        <xdr:sp macro="" textlink="">
          <xdr:nvSpPr>
            <xdr:cNvPr id="5814" name="Check Box 2742" hidden="1">
              <a:extLst>
                <a:ext uri="{63B3BB69-23CF-44E3-9099-C40C66FF867C}">
                  <a14:compatExt spid="_x0000_s5814"/>
                </a:ext>
                <a:ext uri="{FF2B5EF4-FFF2-40B4-BE49-F238E27FC236}">
                  <a16:creationId xmlns:a16="http://schemas.microsoft.com/office/drawing/2014/main" id="{00000000-0008-0000-0000-0000B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92</xdr:row>
          <xdr:rowOff>447675</xdr:rowOff>
        </xdr:from>
        <xdr:to>
          <xdr:col>16</xdr:col>
          <xdr:colOff>4524375</xdr:colOff>
          <xdr:row>92</xdr:row>
          <xdr:rowOff>638175</xdr:rowOff>
        </xdr:to>
        <xdr:sp macro="" textlink="">
          <xdr:nvSpPr>
            <xdr:cNvPr id="5815" name="Check Box 2743" hidden="1">
              <a:extLst>
                <a:ext uri="{63B3BB69-23CF-44E3-9099-C40C66FF867C}">
                  <a14:compatExt spid="_x0000_s5815"/>
                </a:ext>
                <a:ext uri="{FF2B5EF4-FFF2-40B4-BE49-F238E27FC236}">
                  <a16:creationId xmlns:a16="http://schemas.microsoft.com/office/drawing/2014/main" id="{00000000-0008-0000-0000-0000B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93</xdr:row>
          <xdr:rowOff>28575</xdr:rowOff>
        </xdr:from>
        <xdr:to>
          <xdr:col>16</xdr:col>
          <xdr:colOff>4533900</xdr:colOff>
          <xdr:row>93</xdr:row>
          <xdr:rowOff>219075</xdr:rowOff>
        </xdr:to>
        <xdr:sp macro="" textlink="">
          <xdr:nvSpPr>
            <xdr:cNvPr id="5816" name="Check Box 2744" hidden="1">
              <a:extLst>
                <a:ext uri="{63B3BB69-23CF-44E3-9099-C40C66FF867C}">
                  <a14:compatExt spid="_x0000_s5816"/>
                </a:ext>
                <a:ext uri="{FF2B5EF4-FFF2-40B4-BE49-F238E27FC236}">
                  <a16:creationId xmlns:a16="http://schemas.microsoft.com/office/drawing/2014/main" id="{00000000-0008-0000-0000-0000B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93</xdr:row>
          <xdr:rowOff>238125</xdr:rowOff>
        </xdr:from>
        <xdr:to>
          <xdr:col>16</xdr:col>
          <xdr:colOff>4533900</xdr:colOff>
          <xdr:row>93</xdr:row>
          <xdr:rowOff>447675</xdr:rowOff>
        </xdr:to>
        <xdr:sp macro="" textlink="">
          <xdr:nvSpPr>
            <xdr:cNvPr id="5817" name="Check Box 2745" hidden="1">
              <a:extLst>
                <a:ext uri="{63B3BB69-23CF-44E3-9099-C40C66FF867C}">
                  <a14:compatExt spid="_x0000_s5817"/>
                </a:ext>
                <a:ext uri="{FF2B5EF4-FFF2-40B4-BE49-F238E27FC236}">
                  <a16:creationId xmlns:a16="http://schemas.microsoft.com/office/drawing/2014/main" id="{00000000-0008-0000-0000-0000B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93</xdr:row>
          <xdr:rowOff>447675</xdr:rowOff>
        </xdr:from>
        <xdr:to>
          <xdr:col>16</xdr:col>
          <xdr:colOff>4524375</xdr:colOff>
          <xdr:row>93</xdr:row>
          <xdr:rowOff>638175</xdr:rowOff>
        </xdr:to>
        <xdr:sp macro="" textlink="">
          <xdr:nvSpPr>
            <xdr:cNvPr id="5818" name="Check Box 2746" hidden="1">
              <a:extLst>
                <a:ext uri="{63B3BB69-23CF-44E3-9099-C40C66FF867C}">
                  <a14:compatExt spid="_x0000_s5818"/>
                </a:ext>
                <a:ext uri="{FF2B5EF4-FFF2-40B4-BE49-F238E27FC236}">
                  <a16:creationId xmlns:a16="http://schemas.microsoft.com/office/drawing/2014/main" id="{00000000-0008-0000-0000-0000B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94</xdr:row>
          <xdr:rowOff>28575</xdr:rowOff>
        </xdr:from>
        <xdr:to>
          <xdr:col>16</xdr:col>
          <xdr:colOff>4533900</xdr:colOff>
          <xdr:row>94</xdr:row>
          <xdr:rowOff>219075</xdr:rowOff>
        </xdr:to>
        <xdr:sp macro="" textlink="">
          <xdr:nvSpPr>
            <xdr:cNvPr id="5819" name="Check Box 2747" hidden="1">
              <a:extLst>
                <a:ext uri="{63B3BB69-23CF-44E3-9099-C40C66FF867C}">
                  <a14:compatExt spid="_x0000_s5819"/>
                </a:ext>
                <a:ext uri="{FF2B5EF4-FFF2-40B4-BE49-F238E27FC236}">
                  <a16:creationId xmlns:a16="http://schemas.microsoft.com/office/drawing/2014/main" id="{00000000-0008-0000-0000-0000B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94</xdr:row>
          <xdr:rowOff>238125</xdr:rowOff>
        </xdr:from>
        <xdr:to>
          <xdr:col>16</xdr:col>
          <xdr:colOff>4533900</xdr:colOff>
          <xdr:row>94</xdr:row>
          <xdr:rowOff>447675</xdr:rowOff>
        </xdr:to>
        <xdr:sp macro="" textlink="">
          <xdr:nvSpPr>
            <xdr:cNvPr id="5820" name="Check Box 2748" hidden="1">
              <a:extLst>
                <a:ext uri="{63B3BB69-23CF-44E3-9099-C40C66FF867C}">
                  <a14:compatExt spid="_x0000_s5820"/>
                </a:ext>
                <a:ext uri="{FF2B5EF4-FFF2-40B4-BE49-F238E27FC236}">
                  <a16:creationId xmlns:a16="http://schemas.microsoft.com/office/drawing/2014/main" id="{00000000-0008-0000-0000-0000B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94</xdr:row>
          <xdr:rowOff>447675</xdr:rowOff>
        </xdr:from>
        <xdr:to>
          <xdr:col>16</xdr:col>
          <xdr:colOff>4524375</xdr:colOff>
          <xdr:row>94</xdr:row>
          <xdr:rowOff>638175</xdr:rowOff>
        </xdr:to>
        <xdr:sp macro="" textlink="">
          <xdr:nvSpPr>
            <xdr:cNvPr id="5821" name="Check Box 2749" hidden="1">
              <a:extLst>
                <a:ext uri="{63B3BB69-23CF-44E3-9099-C40C66FF867C}">
                  <a14:compatExt spid="_x0000_s5821"/>
                </a:ext>
                <a:ext uri="{FF2B5EF4-FFF2-40B4-BE49-F238E27FC236}">
                  <a16:creationId xmlns:a16="http://schemas.microsoft.com/office/drawing/2014/main" id="{00000000-0008-0000-0000-0000B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95</xdr:row>
          <xdr:rowOff>28575</xdr:rowOff>
        </xdr:from>
        <xdr:to>
          <xdr:col>16</xdr:col>
          <xdr:colOff>4533900</xdr:colOff>
          <xdr:row>95</xdr:row>
          <xdr:rowOff>219075</xdr:rowOff>
        </xdr:to>
        <xdr:sp macro="" textlink="">
          <xdr:nvSpPr>
            <xdr:cNvPr id="5822" name="Check Box 2750" hidden="1">
              <a:extLst>
                <a:ext uri="{63B3BB69-23CF-44E3-9099-C40C66FF867C}">
                  <a14:compatExt spid="_x0000_s5822"/>
                </a:ext>
                <a:ext uri="{FF2B5EF4-FFF2-40B4-BE49-F238E27FC236}">
                  <a16:creationId xmlns:a16="http://schemas.microsoft.com/office/drawing/2014/main" id="{00000000-0008-0000-0000-0000B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95</xdr:row>
          <xdr:rowOff>238125</xdr:rowOff>
        </xdr:from>
        <xdr:to>
          <xdr:col>16</xdr:col>
          <xdr:colOff>4533900</xdr:colOff>
          <xdr:row>95</xdr:row>
          <xdr:rowOff>447675</xdr:rowOff>
        </xdr:to>
        <xdr:sp macro="" textlink="">
          <xdr:nvSpPr>
            <xdr:cNvPr id="5823" name="Check Box 2751" hidden="1">
              <a:extLst>
                <a:ext uri="{63B3BB69-23CF-44E3-9099-C40C66FF867C}">
                  <a14:compatExt spid="_x0000_s5823"/>
                </a:ext>
                <a:ext uri="{FF2B5EF4-FFF2-40B4-BE49-F238E27FC236}">
                  <a16:creationId xmlns:a16="http://schemas.microsoft.com/office/drawing/2014/main" id="{00000000-0008-0000-0000-0000B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95</xdr:row>
          <xdr:rowOff>447675</xdr:rowOff>
        </xdr:from>
        <xdr:to>
          <xdr:col>16</xdr:col>
          <xdr:colOff>4524375</xdr:colOff>
          <xdr:row>95</xdr:row>
          <xdr:rowOff>638175</xdr:rowOff>
        </xdr:to>
        <xdr:sp macro="" textlink="">
          <xdr:nvSpPr>
            <xdr:cNvPr id="5824" name="Check Box 2752" hidden="1">
              <a:extLst>
                <a:ext uri="{63B3BB69-23CF-44E3-9099-C40C66FF867C}">
                  <a14:compatExt spid="_x0000_s5824"/>
                </a:ext>
                <a:ext uri="{FF2B5EF4-FFF2-40B4-BE49-F238E27FC236}">
                  <a16:creationId xmlns:a16="http://schemas.microsoft.com/office/drawing/2014/main" id="{00000000-0008-0000-0000-0000C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96</xdr:row>
          <xdr:rowOff>28575</xdr:rowOff>
        </xdr:from>
        <xdr:to>
          <xdr:col>16</xdr:col>
          <xdr:colOff>4533900</xdr:colOff>
          <xdr:row>96</xdr:row>
          <xdr:rowOff>219075</xdr:rowOff>
        </xdr:to>
        <xdr:sp macro="" textlink="">
          <xdr:nvSpPr>
            <xdr:cNvPr id="5825" name="Check Box 2753" hidden="1">
              <a:extLst>
                <a:ext uri="{63B3BB69-23CF-44E3-9099-C40C66FF867C}">
                  <a14:compatExt spid="_x0000_s5825"/>
                </a:ext>
                <a:ext uri="{FF2B5EF4-FFF2-40B4-BE49-F238E27FC236}">
                  <a16:creationId xmlns:a16="http://schemas.microsoft.com/office/drawing/2014/main" id="{00000000-0008-0000-0000-0000C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96</xdr:row>
          <xdr:rowOff>238125</xdr:rowOff>
        </xdr:from>
        <xdr:to>
          <xdr:col>16</xdr:col>
          <xdr:colOff>4533900</xdr:colOff>
          <xdr:row>96</xdr:row>
          <xdr:rowOff>447675</xdr:rowOff>
        </xdr:to>
        <xdr:sp macro="" textlink="">
          <xdr:nvSpPr>
            <xdr:cNvPr id="5826" name="Check Box 2754" hidden="1">
              <a:extLst>
                <a:ext uri="{63B3BB69-23CF-44E3-9099-C40C66FF867C}">
                  <a14:compatExt spid="_x0000_s5826"/>
                </a:ext>
                <a:ext uri="{FF2B5EF4-FFF2-40B4-BE49-F238E27FC236}">
                  <a16:creationId xmlns:a16="http://schemas.microsoft.com/office/drawing/2014/main" id="{00000000-0008-0000-0000-0000C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96</xdr:row>
          <xdr:rowOff>447675</xdr:rowOff>
        </xdr:from>
        <xdr:to>
          <xdr:col>16</xdr:col>
          <xdr:colOff>4524375</xdr:colOff>
          <xdr:row>96</xdr:row>
          <xdr:rowOff>638175</xdr:rowOff>
        </xdr:to>
        <xdr:sp macro="" textlink="">
          <xdr:nvSpPr>
            <xdr:cNvPr id="5827" name="Check Box 2755" hidden="1">
              <a:extLst>
                <a:ext uri="{63B3BB69-23CF-44E3-9099-C40C66FF867C}">
                  <a14:compatExt spid="_x0000_s5827"/>
                </a:ext>
                <a:ext uri="{FF2B5EF4-FFF2-40B4-BE49-F238E27FC236}">
                  <a16:creationId xmlns:a16="http://schemas.microsoft.com/office/drawing/2014/main" id="{00000000-0008-0000-0000-0000C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97</xdr:row>
          <xdr:rowOff>28575</xdr:rowOff>
        </xdr:from>
        <xdr:to>
          <xdr:col>16</xdr:col>
          <xdr:colOff>4533900</xdr:colOff>
          <xdr:row>97</xdr:row>
          <xdr:rowOff>219075</xdr:rowOff>
        </xdr:to>
        <xdr:sp macro="" textlink="">
          <xdr:nvSpPr>
            <xdr:cNvPr id="5828" name="Check Box 2756" hidden="1">
              <a:extLst>
                <a:ext uri="{63B3BB69-23CF-44E3-9099-C40C66FF867C}">
                  <a14:compatExt spid="_x0000_s5828"/>
                </a:ext>
                <a:ext uri="{FF2B5EF4-FFF2-40B4-BE49-F238E27FC236}">
                  <a16:creationId xmlns:a16="http://schemas.microsoft.com/office/drawing/2014/main" id="{00000000-0008-0000-0000-0000C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97</xdr:row>
          <xdr:rowOff>238125</xdr:rowOff>
        </xdr:from>
        <xdr:to>
          <xdr:col>16</xdr:col>
          <xdr:colOff>4533900</xdr:colOff>
          <xdr:row>97</xdr:row>
          <xdr:rowOff>447675</xdr:rowOff>
        </xdr:to>
        <xdr:sp macro="" textlink="">
          <xdr:nvSpPr>
            <xdr:cNvPr id="5829" name="Check Box 2757" hidden="1">
              <a:extLst>
                <a:ext uri="{63B3BB69-23CF-44E3-9099-C40C66FF867C}">
                  <a14:compatExt spid="_x0000_s5829"/>
                </a:ext>
                <a:ext uri="{FF2B5EF4-FFF2-40B4-BE49-F238E27FC236}">
                  <a16:creationId xmlns:a16="http://schemas.microsoft.com/office/drawing/2014/main" id="{00000000-0008-0000-0000-0000C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97</xdr:row>
          <xdr:rowOff>447675</xdr:rowOff>
        </xdr:from>
        <xdr:to>
          <xdr:col>16</xdr:col>
          <xdr:colOff>4524375</xdr:colOff>
          <xdr:row>97</xdr:row>
          <xdr:rowOff>638175</xdr:rowOff>
        </xdr:to>
        <xdr:sp macro="" textlink="">
          <xdr:nvSpPr>
            <xdr:cNvPr id="5830" name="Check Box 2758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0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98</xdr:row>
          <xdr:rowOff>28575</xdr:rowOff>
        </xdr:from>
        <xdr:to>
          <xdr:col>16</xdr:col>
          <xdr:colOff>4533900</xdr:colOff>
          <xdr:row>98</xdr:row>
          <xdr:rowOff>219075</xdr:rowOff>
        </xdr:to>
        <xdr:sp macro="" textlink="">
          <xdr:nvSpPr>
            <xdr:cNvPr id="5831" name="Check Box 2759" hidden="1">
              <a:extLst>
                <a:ext uri="{63B3BB69-23CF-44E3-9099-C40C66FF867C}">
                  <a14:compatExt spid="_x0000_s5831"/>
                </a:ext>
                <a:ext uri="{FF2B5EF4-FFF2-40B4-BE49-F238E27FC236}">
                  <a16:creationId xmlns:a16="http://schemas.microsoft.com/office/drawing/2014/main" id="{00000000-0008-0000-0000-0000C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98</xdr:row>
          <xdr:rowOff>238125</xdr:rowOff>
        </xdr:from>
        <xdr:to>
          <xdr:col>16</xdr:col>
          <xdr:colOff>4533900</xdr:colOff>
          <xdr:row>98</xdr:row>
          <xdr:rowOff>447675</xdr:rowOff>
        </xdr:to>
        <xdr:sp macro="" textlink="">
          <xdr:nvSpPr>
            <xdr:cNvPr id="5832" name="Check Box 2760" hidden="1">
              <a:extLst>
                <a:ext uri="{63B3BB69-23CF-44E3-9099-C40C66FF867C}">
                  <a14:compatExt spid="_x0000_s5832"/>
                </a:ext>
                <a:ext uri="{FF2B5EF4-FFF2-40B4-BE49-F238E27FC236}">
                  <a16:creationId xmlns:a16="http://schemas.microsoft.com/office/drawing/2014/main" id="{00000000-0008-0000-0000-0000C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98</xdr:row>
          <xdr:rowOff>447675</xdr:rowOff>
        </xdr:from>
        <xdr:to>
          <xdr:col>16</xdr:col>
          <xdr:colOff>4524375</xdr:colOff>
          <xdr:row>98</xdr:row>
          <xdr:rowOff>638175</xdr:rowOff>
        </xdr:to>
        <xdr:sp macro="" textlink="">
          <xdr:nvSpPr>
            <xdr:cNvPr id="5833" name="Check Box 2761" hidden="1">
              <a:extLst>
                <a:ext uri="{63B3BB69-23CF-44E3-9099-C40C66FF867C}">
                  <a14:compatExt spid="_x0000_s5833"/>
                </a:ext>
                <a:ext uri="{FF2B5EF4-FFF2-40B4-BE49-F238E27FC236}">
                  <a16:creationId xmlns:a16="http://schemas.microsoft.com/office/drawing/2014/main" id="{00000000-0008-0000-0000-0000C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99</xdr:row>
          <xdr:rowOff>28575</xdr:rowOff>
        </xdr:from>
        <xdr:to>
          <xdr:col>16</xdr:col>
          <xdr:colOff>4533900</xdr:colOff>
          <xdr:row>99</xdr:row>
          <xdr:rowOff>219075</xdr:rowOff>
        </xdr:to>
        <xdr:sp macro="" textlink="">
          <xdr:nvSpPr>
            <xdr:cNvPr id="5834" name="Check Box 2762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99</xdr:row>
          <xdr:rowOff>238125</xdr:rowOff>
        </xdr:from>
        <xdr:to>
          <xdr:col>16</xdr:col>
          <xdr:colOff>4533900</xdr:colOff>
          <xdr:row>99</xdr:row>
          <xdr:rowOff>447675</xdr:rowOff>
        </xdr:to>
        <xdr:sp macro="" textlink="">
          <xdr:nvSpPr>
            <xdr:cNvPr id="5835" name="Check Box 2763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99</xdr:row>
          <xdr:rowOff>447675</xdr:rowOff>
        </xdr:from>
        <xdr:to>
          <xdr:col>16</xdr:col>
          <xdr:colOff>4524375</xdr:colOff>
          <xdr:row>99</xdr:row>
          <xdr:rowOff>638175</xdr:rowOff>
        </xdr:to>
        <xdr:sp macro="" textlink="">
          <xdr:nvSpPr>
            <xdr:cNvPr id="5836" name="Check Box 2764" hidden="1">
              <a:extLst>
                <a:ext uri="{63B3BB69-23CF-44E3-9099-C40C66FF867C}">
                  <a14:compatExt spid="_x0000_s5836"/>
                </a:ext>
                <a:ext uri="{FF2B5EF4-FFF2-40B4-BE49-F238E27FC236}">
                  <a16:creationId xmlns:a16="http://schemas.microsoft.com/office/drawing/2014/main" id="{00000000-0008-0000-0000-0000C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100</xdr:row>
          <xdr:rowOff>28575</xdr:rowOff>
        </xdr:from>
        <xdr:to>
          <xdr:col>16</xdr:col>
          <xdr:colOff>4533900</xdr:colOff>
          <xdr:row>100</xdr:row>
          <xdr:rowOff>219075</xdr:rowOff>
        </xdr:to>
        <xdr:sp macro="" textlink="">
          <xdr:nvSpPr>
            <xdr:cNvPr id="5837" name="Check Box 2765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100</xdr:row>
          <xdr:rowOff>238125</xdr:rowOff>
        </xdr:from>
        <xdr:to>
          <xdr:col>16</xdr:col>
          <xdr:colOff>4533900</xdr:colOff>
          <xdr:row>100</xdr:row>
          <xdr:rowOff>447675</xdr:rowOff>
        </xdr:to>
        <xdr:sp macro="" textlink="">
          <xdr:nvSpPr>
            <xdr:cNvPr id="5838" name="Check Box 2766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100</xdr:row>
          <xdr:rowOff>447675</xdr:rowOff>
        </xdr:from>
        <xdr:to>
          <xdr:col>16</xdr:col>
          <xdr:colOff>4524375</xdr:colOff>
          <xdr:row>100</xdr:row>
          <xdr:rowOff>638175</xdr:rowOff>
        </xdr:to>
        <xdr:sp macro="" textlink="">
          <xdr:nvSpPr>
            <xdr:cNvPr id="5839" name="Check Box 2767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101</xdr:row>
          <xdr:rowOff>28575</xdr:rowOff>
        </xdr:from>
        <xdr:to>
          <xdr:col>16</xdr:col>
          <xdr:colOff>4533900</xdr:colOff>
          <xdr:row>101</xdr:row>
          <xdr:rowOff>219075</xdr:rowOff>
        </xdr:to>
        <xdr:sp macro="" textlink="">
          <xdr:nvSpPr>
            <xdr:cNvPr id="5840" name="Check Box 2768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101</xdr:row>
          <xdr:rowOff>238125</xdr:rowOff>
        </xdr:from>
        <xdr:to>
          <xdr:col>16</xdr:col>
          <xdr:colOff>4533900</xdr:colOff>
          <xdr:row>101</xdr:row>
          <xdr:rowOff>447675</xdr:rowOff>
        </xdr:to>
        <xdr:sp macro="" textlink="">
          <xdr:nvSpPr>
            <xdr:cNvPr id="5841" name="Check Box 2769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101</xdr:row>
          <xdr:rowOff>447675</xdr:rowOff>
        </xdr:from>
        <xdr:to>
          <xdr:col>16</xdr:col>
          <xdr:colOff>4524375</xdr:colOff>
          <xdr:row>101</xdr:row>
          <xdr:rowOff>638175</xdr:rowOff>
        </xdr:to>
        <xdr:sp macro="" textlink="">
          <xdr:nvSpPr>
            <xdr:cNvPr id="5842" name="Check Box 2770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102</xdr:row>
          <xdr:rowOff>28575</xdr:rowOff>
        </xdr:from>
        <xdr:to>
          <xdr:col>16</xdr:col>
          <xdr:colOff>4533900</xdr:colOff>
          <xdr:row>102</xdr:row>
          <xdr:rowOff>219075</xdr:rowOff>
        </xdr:to>
        <xdr:sp macro="" textlink="">
          <xdr:nvSpPr>
            <xdr:cNvPr id="5843" name="Check Box 2771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102</xdr:row>
          <xdr:rowOff>238125</xdr:rowOff>
        </xdr:from>
        <xdr:to>
          <xdr:col>16</xdr:col>
          <xdr:colOff>4533900</xdr:colOff>
          <xdr:row>102</xdr:row>
          <xdr:rowOff>447675</xdr:rowOff>
        </xdr:to>
        <xdr:sp macro="" textlink="">
          <xdr:nvSpPr>
            <xdr:cNvPr id="5844" name="Check Box 2772" hidden="1">
              <a:extLst>
                <a:ext uri="{63B3BB69-23CF-44E3-9099-C40C66FF867C}">
                  <a14:compatExt spid="_x0000_s5844"/>
                </a:ext>
                <a:ext uri="{FF2B5EF4-FFF2-40B4-BE49-F238E27FC236}">
                  <a16:creationId xmlns:a16="http://schemas.microsoft.com/office/drawing/2014/main" id="{00000000-0008-0000-00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102</xdr:row>
          <xdr:rowOff>447675</xdr:rowOff>
        </xdr:from>
        <xdr:to>
          <xdr:col>16</xdr:col>
          <xdr:colOff>4524375</xdr:colOff>
          <xdr:row>102</xdr:row>
          <xdr:rowOff>638175</xdr:rowOff>
        </xdr:to>
        <xdr:sp macro="" textlink="">
          <xdr:nvSpPr>
            <xdr:cNvPr id="5845" name="Check Box 2773" hidden="1">
              <a:extLst>
                <a:ext uri="{63B3BB69-23CF-44E3-9099-C40C66FF867C}">
                  <a14:compatExt spid="_x0000_s5845"/>
                </a:ext>
                <a:ext uri="{FF2B5EF4-FFF2-40B4-BE49-F238E27FC236}">
                  <a16:creationId xmlns:a16="http://schemas.microsoft.com/office/drawing/2014/main" id="{00000000-0008-0000-0000-0000D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103</xdr:row>
          <xdr:rowOff>28575</xdr:rowOff>
        </xdr:from>
        <xdr:to>
          <xdr:col>16</xdr:col>
          <xdr:colOff>4533900</xdr:colOff>
          <xdr:row>103</xdr:row>
          <xdr:rowOff>219075</xdr:rowOff>
        </xdr:to>
        <xdr:sp macro="" textlink="">
          <xdr:nvSpPr>
            <xdr:cNvPr id="5846" name="Check Box 2774" hidden="1">
              <a:extLst>
                <a:ext uri="{63B3BB69-23CF-44E3-9099-C40C66FF867C}">
                  <a14:compatExt spid="_x0000_s5846"/>
                </a:ext>
                <a:ext uri="{FF2B5EF4-FFF2-40B4-BE49-F238E27FC236}">
                  <a16:creationId xmlns:a16="http://schemas.microsoft.com/office/drawing/2014/main" id="{00000000-0008-0000-0000-0000D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A)入院中に行った支援介入であったため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103</xdr:row>
          <xdr:rowOff>238125</xdr:rowOff>
        </xdr:from>
        <xdr:to>
          <xdr:col>16</xdr:col>
          <xdr:colOff>4533900</xdr:colOff>
          <xdr:row>103</xdr:row>
          <xdr:rowOff>447675</xdr:rowOff>
        </xdr:to>
        <xdr:sp macro="" textlink="">
          <xdr:nvSpPr>
            <xdr:cNvPr id="5847" name="Check Box 2775" hidden="1">
              <a:extLst>
                <a:ext uri="{63B3BB69-23CF-44E3-9099-C40C66FF867C}">
                  <a14:compatExt spid="_x0000_s5847"/>
                </a:ext>
                <a:ext uri="{FF2B5EF4-FFF2-40B4-BE49-F238E27FC236}">
                  <a16:creationId xmlns:a16="http://schemas.microsoft.com/office/drawing/2014/main" id="{00000000-0008-0000-0000-0000D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B)事業所との連携がとれなかったため（「診療報酬の対象となる企業側の連絡先の職種」が不在)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103</xdr:row>
          <xdr:rowOff>447675</xdr:rowOff>
        </xdr:from>
        <xdr:to>
          <xdr:col>16</xdr:col>
          <xdr:colOff>4524375</xdr:colOff>
          <xdr:row>103</xdr:row>
          <xdr:rowOff>638175</xdr:rowOff>
        </xdr:to>
        <xdr:sp macro="" textlink="">
          <xdr:nvSpPr>
            <xdr:cNvPr id="5848" name="Check Box 2776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0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C)その他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170" Type="http://schemas.openxmlformats.org/officeDocument/2006/relationships/ctrlProp" Target="../ctrlProps/ctrlProp167.xml"/><Relationship Id="rId987" Type="http://schemas.openxmlformats.org/officeDocument/2006/relationships/ctrlProp" Target="../ctrlProps/ctrlProp984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121" Type="http://schemas.openxmlformats.org/officeDocument/2006/relationships/ctrlProp" Target="../ctrlProps/ctrlProp1118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1938" Type="http://schemas.openxmlformats.org/officeDocument/2006/relationships/ctrlProp" Target="../ctrlProps/ctrlProp1935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5" Type="http://schemas.openxmlformats.org/officeDocument/2006/relationships/ctrlProp" Target="../ctrlProps/ctrlProp182.xml"/><Relationship Id="rId1811" Type="http://schemas.openxmlformats.org/officeDocument/2006/relationships/ctrlProp" Target="../ctrlProps/ctrlProp1808.xml"/><Relationship Id="rId1909" Type="http://schemas.openxmlformats.org/officeDocument/2006/relationships/ctrlProp" Target="../ctrlProps/ctrlProp1906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073" Type="http://schemas.openxmlformats.org/officeDocument/2006/relationships/ctrlProp" Target="../ctrlProps/ctrlProp2070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2095" Type="http://schemas.openxmlformats.org/officeDocument/2006/relationships/ctrlProp" Target="../ctrlProps/ctrlProp209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022" Type="http://schemas.openxmlformats.org/officeDocument/2006/relationships/ctrlProp" Target="../ctrlProps/ctrlProp2019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1648" Type="http://schemas.openxmlformats.org/officeDocument/2006/relationships/ctrlProp" Target="../ctrlProps/ctrlProp1645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1877" Type="http://schemas.openxmlformats.org/officeDocument/2006/relationships/ctrlProp" Target="../ctrlProps/ctrlProp1874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1804" Type="http://schemas.openxmlformats.org/officeDocument/2006/relationships/ctrlProp" Target="../ctrlProps/ctrlProp1801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1899" Type="http://schemas.openxmlformats.org/officeDocument/2006/relationships/ctrlProp" Target="../ctrlProps/ctrlProp1896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015" Type="http://schemas.openxmlformats.org/officeDocument/2006/relationships/ctrlProp" Target="../ctrlProps/ctrlProp2012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1988" Type="http://schemas.openxmlformats.org/officeDocument/2006/relationships/ctrlProp" Target="../ctrlProps/ctrlProp1985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1848" Type="http://schemas.openxmlformats.org/officeDocument/2006/relationships/ctrlProp" Target="../ctrlProps/ctrlProp1845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ctrlProp" Target="../ctrlProps/ctrlProp149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1632" Type="http://schemas.openxmlformats.org/officeDocument/2006/relationships/ctrlProp" Target="../ctrlProps/ctrlProp1629.xml"/><Relationship Id="rId1937" Type="http://schemas.openxmlformats.org/officeDocument/2006/relationships/ctrlProp" Target="../ctrlProps/ctrlProp1934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959" Type="http://schemas.openxmlformats.org/officeDocument/2006/relationships/ctrlProp" Target="../ctrlProps/ctrlProp1956.xml"/><Relationship Id="rId13" Type="http://schemas.openxmlformats.org/officeDocument/2006/relationships/ctrlProp" Target="../ctrlProps/ctrlProp10.xml"/><Relationship Id="rId1819" Type="http://schemas.openxmlformats.org/officeDocument/2006/relationships/ctrlProp" Target="../ctrlProps/ctrlProp1816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050" Type="http://schemas.openxmlformats.org/officeDocument/2006/relationships/ctrlProp" Target="../ctrlProps/ctrlProp2047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2008" Type="http://schemas.openxmlformats.org/officeDocument/2006/relationships/ctrlProp" Target="../ctrlProps/ctrlProp2005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1698" Type="http://schemas.openxmlformats.org/officeDocument/2006/relationships/ctrlProp" Target="../ctrlProps/ctrlProp1695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2094" Type="http://schemas.openxmlformats.org/officeDocument/2006/relationships/ctrlProp" Target="../ctrlProps/ctrlProp2091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21" Type="http://schemas.openxmlformats.org/officeDocument/2006/relationships/ctrlProp" Target="../ctrlProps/ctrlProp2018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295" Type="http://schemas.openxmlformats.org/officeDocument/2006/relationships/ctrlProp" Target="../ctrlProps/ctrlProp292.xml"/><Relationship Id="rId1921" Type="http://schemas.openxmlformats.org/officeDocument/2006/relationships/ctrlProp" Target="../ctrlProps/ctrlProp1918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043" Type="http://schemas.openxmlformats.org/officeDocument/2006/relationships/ctrlProp" Target="../ctrlProps/ctrlProp2040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1898" Type="http://schemas.openxmlformats.org/officeDocument/2006/relationships/ctrlProp" Target="../ctrlProps/ctrlProp1895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1758" Type="http://schemas.openxmlformats.org/officeDocument/2006/relationships/ctrlProp" Target="../ctrlProps/ctrlProp1755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1965" Type="http://schemas.openxmlformats.org/officeDocument/2006/relationships/ctrlProp" Target="../ctrlProps/ctrlProp1962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1987" Type="http://schemas.openxmlformats.org/officeDocument/2006/relationships/ctrlProp" Target="../ctrlProps/ctrlProp1984.xml"/><Relationship Id="rId912" Type="http://schemas.openxmlformats.org/officeDocument/2006/relationships/ctrlProp" Target="../ctrlProps/ctrlProp909.xml"/><Relationship Id="rId1847" Type="http://schemas.openxmlformats.org/officeDocument/2006/relationships/ctrlProp" Target="../ctrlProps/ctrlProp1844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707" Type="http://schemas.openxmlformats.org/officeDocument/2006/relationships/ctrlProp" Target="../ctrlProps/ctrlProp1704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1914" Type="http://schemas.openxmlformats.org/officeDocument/2006/relationships/ctrlProp" Target="../ctrlProps/ctrlProp1911.xml"/><Relationship Id="rId495" Type="http://schemas.openxmlformats.org/officeDocument/2006/relationships/ctrlProp" Target="../ctrlProps/ctrlProp492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2103" Type="http://schemas.openxmlformats.org/officeDocument/2006/relationships/ctrlProp" Target="../ctrlProps/ctrlProp2100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1869" Type="http://schemas.openxmlformats.org/officeDocument/2006/relationships/ctrlProp" Target="../ctrlProps/ctrlProp1866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958" Type="http://schemas.openxmlformats.org/officeDocument/2006/relationships/ctrlProp" Target="../ctrlProps/ctrlProp1955.xml"/><Relationship Id="rId12" Type="http://schemas.openxmlformats.org/officeDocument/2006/relationships/ctrlProp" Target="../ctrlProps/ctrlProp9.xml"/><Relationship Id="rId1818" Type="http://schemas.openxmlformats.org/officeDocument/2006/relationships/ctrlProp" Target="../ctrlProps/ctrlProp1815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ctrlProp" Target="../ctrlProps/ctrlProp1694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020" Type="http://schemas.openxmlformats.org/officeDocument/2006/relationships/ctrlProp" Target="../ctrlProps/ctrlProp2017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ctrlProp" Target="../ctrlProps/ctrlProp1576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294" Type="http://schemas.openxmlformats.org/officeDocument/2006/relationships/ctrlProp" Target="../ctrlProps/ctrlProp291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2042" Type="http://schemas.openxmlformats.org/officeDocument/2006/relationships/ctrlProp" Target="../ctrlProps/ctrlProp203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ctrlProp" Target="../ctrlProps/ctrlProp1894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013" Type="http://schemas.openxmlformats.org/officeDocument/2006/relationships/ctrlProp" Target="../ctrlProps/ctrlProp2010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102" Type="http://schemas.openxmlformats.org/officeDocument/2006/relationships/ctrlProp" Target="../ctrlProps/ctrlProp2099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ctrlProp" Target="../ctrlProps/ctrlProp1865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957" Type="http://schemas.openxmlformats.org/officeDocument/2006/relationships/ctrlProp" Target="../ctrlProps/ctrlProp1954.xml"/><Relationship Id="rId1512" Type="http://schemas.openxmlformats.org/officeDocument/2006/relationships/ctrlProp" Target="../ctrlProps/ctrlProp1509.xml"/><Relationship Id="rId1817" Type="http://schemas.openxmlformats.org/officeDocument/2006/relationships/ctrlProp" Target="../ctrlProps/ctrlProp1814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160" Type="http://schemas.openxmlformats.org/officeDocument/2006/relationships/ctrlProp" Target="../ctrlProps/ctrlProp157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1979" Type="http://schemas.openxmlformats.org/officeDocument/2006/relationships/ctrlProp" Target="../ctrlProps/ctrlProp1976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ctrlProp" Target="../ctrlProps/ctrlProp1836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070" Type="http://schemas.openxmlformats.org/officeDocument/2006/relationships/ctrlProp" Target="../ctrlProps/ctrlProp2067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271" Type="http://schemas.openxmlformats.org/officeDocument/2006/relationships/ctrlProp" Target="../ctrlProps/ctrlProp268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200" Type="http://schemas.openxmlformats.org/officeDocument/2006/relationships/ctrlProp" Target="../ctrlProps/ctrlProp1197.xml"/><Relationship Id="rId1852" Type="http://schemas.openxmlformats.org/officeDocument/2006/relationships/ctrlProp" Target="../ctrlProps/ctrlProp1849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293" Type="http://schemas.openxmlformats.org/officeDocument/2006/relationships/ctrlProp" Target="../ctrlProps/ctrlProp290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2041" Type="http://schemas.openxmlformats.org/officeDocument/2006/relationships/ctrlProp" Target="../ctrlProps/ctrlProp203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26" Type="http://schemas.openxmlformats.org/officeDocument/2006/relationships/ctrlProp" Target="../ctrlProps/ctrlProp23.xml"/><Relationship Id="rId175" Type="http://schemas.openxmlformats.org/officeDocument/2006/relationships/ctrlProp" Target="../ctrlProps/ctrlProp172.xml"/><Relationship Id="rId1801" Type="http://schemas.openxmlformats.org/officeDocument/2006/relationships/ctrlProp" Target="../ctrlProps/ctrlProp1798.xml"/><Relationship Id="rId382" Type="http://schemas.openxmlformats.org/officeDocument/2006/relationships/ctrlProp" Target="../ctrlProps/ctrlProp379.xml"/><Relationship Id="rId687" Type="http://schemas.openxmlformats.org/officeDocument/2006/relationships/ctrlProp" Target="../ctrlProps/ctrlProp684.xml"/><Relationship Id="rId2063" Type="http://schemas.openxmlformats.org/officeDocument/2006/relationships/ctrlProp" Target="../ctrlProps/ctrlProp2060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89" Type="http://schemas.openxmlformats.org/officeDocument/2006/relationships/ctrlProp" Target="../ctrlProps/ctrlProp1686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ctrlProp" Target="../ctrlProps/ctrlProp1893.xml"/><Relationship Id="rId919" Type="http://schemas.openxmlformats.org/officeDocument/2006/relationships/ctrlProp" Target="../ctrlProps/ctrlProp916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012" Type="http://schemas.openxmlformats.org/officeDocument/2006/relationships/ctrlProp" Target="../ctrlProps/ctrlProp2009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1400" Type="http://schemas.openxmlformats.org/officeDocument/2006/relationships/ctrlProp" Target="../ctrlProps/ctrlProp1397.xml"/><Relationship Id="rId1845" Type="http://schemas.openxmlformats.org/officeDocument/2006/relationships/ctrlProp" Target="../ctrlProps/ctrlProp1842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2034" Type="http://schemas.openxmlformats.org/officeDocument/2006/relationships/ctrlProp" Target="../ctrlProps/ctrlProp2031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101" Type="http://schemas.openxmlformats.org/officeDocument/2006/relationships/ctrlProp" Target="../ctrlProps/ctrlProp2098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ctrlProp" Target="../ctrlProps/ctrlProp1864.xml"/><Relationship Id="rId61" Type="http://schemas.openxmlformats.org/officeDocument/2006/relationships/ctrlProp" Target="../ctrlProps/ctrlProp58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19" Type="http://schemas.openxmlformats.org/officeDocument/2006/relationships/ctrlProp" Target="../ctrlProps/ctrlProp16.xml"/><Relationship Id="rId168" Type="http://schemas.openxmlformats.org/officeDocument/2006/relationships/ctrlProp" Target="../ctrlProps/ctrlProp165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ctrlProp" Target="../ctrlProps/ctrlProp1886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005" Type="http://schemas.openxmlformats.org/officeDocument/2006/relationships/ctrlProp" Target="../ctrlProps/ctrlProp2002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1978" Type="http://schemas.openxmlformats.org/officeDocument/2006/relationships/ctrlProp" Target="../ctrlProps/ctrlProp1975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ctrlProp" Target="../ctrlProps/ctrlProp1835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1927" Type="http://schemas.openxmlformats.org/officeDocument/2006/relationships/ctrlProp" Target="../ctrlProps/ctrlProp1924.xml"/><Relationship Id="rId2091" Type="http://schemas.openxmlformats.org/officeDocument/2006/relationships/ctrlProp" Target="../ctrlProps/ctrlProp2088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1949" Type="http://schemas.openxmlformats.org/officeDocument/2006/relationships/ctrlProp" Target="../ctrlProps/ctrlProp1946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040" Type="http://schemas.openxmlformats.org/officeDocument/2006/relationships/ctrlProp" Target="../ctrlProps/ctrlProp203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011" Type="http://schemas.openxmlformats.org/officeDocument/2006/relationships/ctrlProp" Target="../ctrlProps/ctrlProp2008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1704" Type="http://schemas.openxmlformats.org/officeDocument/2006/relationships/ctrlProp" Target="../ctrlProps/ctrlProp1701.xml"/><Relationship Id="rId285" Type="http://schemas.openxmlformats.org/officeDocument/2006/relationships/ctrlProp" Target="../ctrlProps/ctrlProp282.xml"/><Relationship Id="rId1911" Type="http://schemas.openxmlformats.org/officeDocument/2006/relationships/ctrlProp" Target="../ctrlProps/ctrlProp1908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033" Type="http://schemas.openxmlformats.org/officeDocument/2006/relationships/ctrlProp" Target="../ctrlProps/ctrlProp2030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1888" Type="http://schemas.openxmlformats.org/officeDocument/2006/relationships/ctrlProp" Target="../ctrlProps/ctrlProp1885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955" Type="http://schemas.openxmlformats.org/officeDocument/2006/relationships/ctrlProp" Target="../ctrlProps/ctrlProp1952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04" Type="http://schemas.openxmlformats.org/officeDocument/2006/relationships/ctrlProp" Target="../ctrlProps/ctrlProp2001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977" Type="http://schemas.openxmlformats.org/officeDocument/2006/relationships/ctrlProp" Target="../ctrlProps/ctrlProp1974.xml"/><Relationship Id="rId902" Type="http://schemas.openxmlformats.org/officeDocument/2006/relationships/ctrlProp" Target="../ctrlProps/ctrlProp899.xml"/><Relationship Id="rId1837" Type="http://schemas.openxmlformats.org/officeDocument/2006/relationships/ctrlProp" Target="../ctrlProps/ctrlProp1834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ctrlProp" Target="../ctrlProps/ctrlProp1901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ctrlProp" Target="../ctrlProps/ctrlProp1996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2090" Type="http://schemas.openxmlformats.org/officeDocument/2006/relationships/ctrlProp" Target="../ctrlProps/ctrlProp2087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ctrlProp" Target="../ctrlProps/ctrlProp1945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1732" Type="http://schemas.openxmlformats.org/officeDocument/2006/relationships/ctrlProp" Target="../ctrlProps/ctrlProp1729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2083" Type="http://schemas.openxmlformats.org/officeDocument/2006/relationships/ctrlProp" Target="../ctrlProps/ctrlProp2080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ctrlProp" Target="../ctrlProps/ctrlProp2007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ctrlProp" Target="../ctrlProps/ctrlProp2029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17" Type="http://schemas.openxmlformats.org/officeDocument/2006/relationships/ctrlProp" Target="../ctrlProps/ctrlProp14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299" Type="http://schemas.openxmlformats.org/officeDocument/2006/relationships/ctrlProp" Target="../ctrlProps/ctrlProp296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1842" Type="http://schemas.openxmlformats.org/officeDocument/2006/relationships/ctrlProp" Target="../ctrlProps/ctrlProp1839.xml"/><Relationship Id="rId1702" Type="http://schemas.openxmlformats.org/officeDocument/2006/relationships/ctrlProp" Target="../ctrlProps/ctrlProp169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1835" Type="http://schemas.openxmlformats.org/officeDocument/2006/relationships/ctrlProp" Target="../ctrlProps/ctrlProp1832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1806" Type="http://schemas.openxmlformats.org/officeDocument/2006/relationships/ctrlProp" Target="../ctrlProps/ctrlProp180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171" Type="http://schemas.openxmlformats.org/officeDocument/2006/relationships/ctrlProp" Target="../ctrlProps/ctrlProp16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60" Type="http://schemas.openxmlformats.org/officeDocument/2006/relationships/ctrlProp" Target="../ctrlProps/ctrlProp257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1939" Type="http://schemas.openxmlformats.org/officeDocument/2006/relationships/ctrlProp" Target="../ctrlProps/ctrlProp1936.xml"/><Relationship Id="rId1701" Type="http://schemas.openxmlformats.org/officeDocument/2006/relationships/ctrlProp" Target="../ctrlProps/ctrlProp1698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15" Type="http://schemas.openxmlformats.org/officeDocument/2006/relationships/ctrlProp" Target="../ctrlProps/ctrlProp12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ctrlProp" Target="../ctrlProps/ctrlProp1998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2096" Type="http://schemas.openxmlformats.org/officeDocument/2006/relationships/ctrlProp" Target="../ctrlProps/ctrlProp2093.xml"/><Relationship Id="rId1901" Type="http://schemas.openxmlformats.org/officeDocument/2006/relationships/ctrlProp" Target="../ctrlProps/ctrlProp1898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ctrlProp" Target="../ctrlProps/ctrlProp2020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297" Type="http://schemas.openxmlformats.org/officeDocument/2006/relationships/ctrlProp" Target="../ctrlProps/ctrlProp294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1805" Type="http://schemas.openxmlformats.org/officeDocument/2006/relationships/ctrlProp" Target="../ctrlProps/ctrlProp1802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1989" Type="http://schemas.openxmlformats.org/officeDocument/2006/relationships/ctrlProp" Target="../ctrlProps/ctrlProp1986.xml"/><Relationship Id="rId1849" Type="http://schemas.openxmlformats.org/officeDocument/2006/relationships/ctrlProp" Target="../ctrlProps/ctrlProp1846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2080" Type="http://schemas.openxmlformats.org/officeDocument/2006/relationships/ctrlProp" Target="../ctrlProps/ctrlProp2077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DCFF-0C4F-4B96-AFF2-B29C5669D0EA}">
  <sheetPr codeName="Sheet2"/>
  <dimension ref="A1:CS104"/>
  <sheetViews>
    <sheetView tabSelected="1" zoomScale="84" zoomScaleNormal="84" workbookViewId="0">
      <pane ySplit="4" topLeftCell="A5" activePane="bottomLeft" state="frozen"/>
      <selection pane="bottomLeft" activeCell="B5" sqref="B5"/>
    </sheetView>
  </sheetViews>
  <sheetFormatPr defaultRowHeight="18.75"/>
  <cols>
    <col min="1" max="1" width="10.125" style="1" customWidth="1"/>
    <col min="2" max="2" width="9.5" style="1" bestFit="1" customWidth="1"/>
    <col min="3" max="4" width="9" style="1"/>
    <col min="5" max="5" width="11.375" style="1" bestFit="1" customWidth="1"/>
    <col min="6" max="6" width="9" style="1"/>
    <col min="7" max="7" width="11.375" style="1" bestFit="1" customWidth="1"/>
    <col min="8" max="8" width="11" style="1" bestFit="1" customWidth="1"/>
    <col min="9" max="10" width="10.125" style="1" customWidth="1"/>
    <col min="11" max="11" width="12.375" style="1" customWidth="1"/>
    <col min="12" max="13" width="12.375" style="1" hidden="1" customWidth="1"/>
    <col min="14" max="14" width="12.25" style="1" hidden="1" customWidth="1"/>
    <col min="15" max="16" width="10.125" style="1" customWidth="1"/>
    <col min="17" max="17" width="61.875" style="1" customWidth="1"/>
    <col min="18" max="18" width="42.75" style="1" customWidth="1"/>
    <col min="19" max="19" width="59.75" style="1" customWidth="1"/>
    <col min="20" max="20" width="47.125" style="1" bestFit="1" customWidth="1"/>
    <col min="21" max="21" width="59.75" style="1" customWidth="1"/>
    <col min="22" max="22" width="47.125" style="5" bestFit="1" customWidth="1"/>
    <col min="23" max="25" width="59.75" style="1" customWidth="1"/>
    <col min="26" max="26" width="44.5" style="1" bestFit="1" customWidth="1"/>
    <col min="27" max="28" width="37.5" style="1" hidden="1" customWidth="1"/>
    <col min="29" max="29" width="20" style="1" customWidth="1"/>
    <col min="30" max="32" width="9" style="6" hidden="1" customWidth="1"/>
    <col min="33" max="92" width="9.75" style="6" hidden="1" customWidth="1"/>
    <col min="93" max="94" width="9" style="6" hidden="1" customWidth="1"/>
    <col min="95" max="95" width="0" style="6" hidden="1" customWidth="1"/>
    <col min="96" max="97" width="9.75" style="6" hidden="1" customWidth="1"/>
    <col min="98" max="16384" width="9" style="1"/>
  </cols>
  <sheetData>
    <row r="1" spans="1:97" ht="40.5" hidden="1" customHeight="1">
      <c r="A1" s="42" t="str">
        <f ca="1">IF(CO1&lt;&gt;0,LEFT(CO2,CO1)&amp;"の患者は退院後6か月を経過していますので、フォローお願いします。","")</f>
        <v/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CO1" s="6">
        <f ca="1">IF(CO2&lt;&gt;"",LEN(CO2)-1,0)</f>
        <v>0</v>
      </c>
      <c r="CP1" s="6">
        <f ca="1">IF(CP2&lt;&gt;"",LEN(CP2)-1,0)</f>
        <v>0</v>
      </c>
    </row>
    <row r="2" spans="1:97" ht="40.5" hidden="1" customHeight="1">
      <c r="A2" s="43" t="str">
        <f ca="1">IF(CP1&lt;&gt;0,LEFT(CP2,CP1)&amp;"の患者は退院後18か月を経過していますので、フォローお願いします。","")</f>
        <v/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CO2" s="6" t="str">
        <f ca="1">CO5&amp;CO6&amp;CO7&amp;CO8&amp;CO9&amp;CO10&amp;CO11&amp;CO12&amp;CO13&amp;CO14&amp;CO15&amp;CO16&amp;CO17&amp;CO18&amp;CO19&amp;CO20&amp;CO21&amp;CO22&amp;CO23&amp;CO24&amp;CO25&amp;CO26&amp;CO27&amp;CO28&amp;CO29&amp;CO30&amp;CO31&amp;CO32&amp;CO33&amp;CO34&amp;CO35&amp;CO36&amp;CO37&amp;CO38&amp;CO39&amp;CO40&amp;CO41&amp;CO42&amp;CO43&amp;CO44&amp;CO45&amp;CO46&amp;CO47&amp;CO48&amp;CO49&amp;CO50&amp;CO51&amp;CO52&amp;CO53&amp;CO54&amp;CO55&amp;CO56&amp;CO57&amp;CO58&amp;CO59&amp;CO60&amp;CO61&amp;CO62&amp;CO63&amp;CO64&amp;CO65&amp;CO66&amp;CO67&amp;CO68&amp;CO69&amp;CO70&amp;CO71&amp;CO72&amp;CO73&amp;CO74&amp;CO75&amp;CO76&amp;CO77&amp;CO78&amp;CO79&amp;CO80&amp;CO81&amp;CO82&amp;CO83&amp;CO84&amp;CO85&amp;CO86&amp;CO87&amp;CO88&amp;CO89&amp;CO90&amp;CO91&amp;CO92&amp;CO93&amp;CO94&amp;CO95&amp;CO96&amp;CO97&amp;CO98&amp;CO99&amp;CO100&amp;CO101&amp;CO102&amp;CO103&amp;CO104</f>
        <v/>
      </c>
      <c r="CP2" s="6" t="str">
        <f ca="1">CP5&amp;CP6&amp;CP7&amp;CP8&amp;CP9&amp;CP10&amp;CP11&amp;CP12&amp;CP13&amp;CP14&amp;CP15&amp;CP16&amp;CP17&amp;CP18&amp;CP19&amp;CP20&amp;CP21&amp;CP22&amp;CP23&amp;CP24&amp;CP25&amp;CP26&amp;CP27&amp;CP28&amp;CP29&amp;CP30&amp;CP31&amp;CP32&amp;CP33&amp;CP34&amp;CP35&amp;CP36&amp;CP37&amp;CP38&amp;CP39&amp;CP40&amp;CP41&amp;CP42&amp;CP43&amp;CP44&amp;CP45&amp;CP46&amp;CP47&amp;CP48&amp;CP49&amp;CP50&amp;CP51&amp;CP52&amp;CP53&amp;CP54&amp;CP55&amp;CP56&amp;CP57&amp;CP58&amp;CP59&amp;CP60&amp;CP61&amp;CP62&amp;CP63&amp;CP64&amp;CP65&amp;CP66&amp;CP67&amp;CP68&amp;CP69&amp;CP70&amp;CP71&amp;CP72&amp;CP73&amp;CP74&amp;CP75&amp;CP76&amp;CP77&amp;CP78&amp;CP79&amp;CP80&amp;CP81&amp;CP82&amp;CP83&amp;CP84&amp;CP85&amp;CP86&amp;CP87&amp;CP88&amp;CP89&amp;CP90&amp;CP91&amp;CP92&amp;CP93&amp;CP94&amp;CP95&amp;CP96&amp;CP97&amp;CP98&amp;CP99&amp;CP100&amp;CP101&amp;CP102&amp;CP103&amp;CP104</f>
        <v/>
      </c>
    </row>
    <row r="3" spans="1:97" ht="189" customHeight="1">
      <c r="A3" s="35" t="s">
        <v>118</v>
      </c>
      <c r="B3" s="35" t="s">
        <v>0</v>
      </c>
      <c r="C3" s="35" t="s">
        <v>1</v>
      </c>
      <c r="D3" s="35" t="s">
        <v>37</v>
      </c>
      <c r="E3" s="35" t="s">
        <v>4</v>
      </c>
      <c r="F3" s="35" t="s">
        <v>3</v>
      </c>
      <c r="G3" s="35" t="s">
        <v>2</v>
      </c>
      <c r="H3" s="35" t="s">
        <v>6</v>
      </c>
      <c r="I3" s="35" t="s">
        <v>5</v>
      </c>
      <c r="J3" s="35" t="s">
        <v>7</v>
      </c>
      <c r="K3" s="35" t="s">
        <v>62</v>
      </c>
      <c r="L3" s="35" t="s">
        <v>9</v>
      </c>
      <c r="M3" s="35" t="s">
        <v>12</v>
      </c>
      <c r="N3" s="35" t="s">
        <v>64</v>
      </c>
      <c r="O3" s="35" t="s">
        <v>8</v>
      </c>
      <c r="P3" s="35" t="s">
        <v>87</v>
      </c>
      <c r="Q3" s="37" t="s">
        <v>86</v>
      </c>
      <c r="R3" s="34"/>
      <c r="S3" s="37" t="s">
        <v>10</v>
      </c>
      <c r="T3" s="40"/>
      <c r="U3" s="40"/>
      <c r="V3" s="40"/>
      <c r="W3" s="40"/>
      <c r="X3" s="40"/>
      <c r="Y3" s="40"/>
      <c r="Z3" s="41"/>
      <c r="AA3" s="61" t="s">
        <v>11</v>
      </c>
      <c r="AB3" s="18"/>
      <c r="AC3" s="34" t="s">
        <v>13</v>
      </c>
      <c r="AE3" s="33" t="s">
        <v>70</v>
      </c>
      <c r="AF3" s="33" t="s">
        <v>71</v>
      </c>
      <c r="AG3" s="33" t="s">
        <v>5</v>
      </c>
      <c r="AH3" s="33" t="s">
        <v>7</v>
      </c>
      <c r="AI3" s="33" t="s">
        <v>72</v>
      </c>
      <c r="AJ3" s="33" t="s">
        <v>73</v>
      </c>
      <c r="AK3" s="33" t="s">
        <v>62</v>
      </c>
      <c r="AL3" s="33" t="s">
        <v>63</v>
      </c>
      <c r="AM3" s="33" t="s">
        <v>81</v>
      </c>
      <c r="AN3" s="33" t="s">
        <v>82</v>
      </c>
      <c r="AO3" s="33" t="s">
        <v>83</v>
      </c>
      <c r="AP3" s="33" t="s">
        <v>74</v>
      </c>
      <c r="AQ3" s="33" t="s">
        <v>75</v>
      </c>
      <c r="AR3" s="33" t="s">
        <v>76</v>
      </c>
      <c r="AS3" s="33" t="s">
        <v>80</v>
      </c>
      <c r="AT3" s="33" t="s">
        <v>77</v>
      </c>
      <c r="AU3" s="33" t="s">
        <v>78</v>
      </c>
      <c r="AV3" s="33" t="s">
        <v>79</v>
      </c>
      <c r="AW3" s="33" t="s">
        <v>8</v>
      </c>
      <c r="AX3" s="33" t="s">
        <v>91</v>
      </c>
      <c r="AY3" s="36" t="s">
        <v>88</v>
      </c>
      <c r="AZ3" s="36" t="s">
        <v>106</v>
      </c>
      <c r="BA3" s="36" t="s">
        <v>89</v>
      </c>
      <c r="BB3" s="36" t="s">
        <v>107</v>
      </c>
      <c r="BC3" s="36" t="s">
        <v>108</v>
      </c>
      <c r="BD3" s="36" t="s">
        <v>109</v>
      </c>
      <c r="BE3" s="33" t="s">
        <v>92</v>
      </c>
      <c r="BF3" s="33" t="s">
        <v>84</v>
      </c>
      <c r="BG3" s="30" t="s">
        <v>10</v>
      </c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2"/>
      <c r="CI3" s="7"/>
      <c r="CJ3" s="7"/>
      <c r="CK3" s="7"/>
      <c r="CL3" s="7"/>
      <c r="CM3" s="7"/>
      <c r="CN3" s="33" t="s">
        <v>111</v>
      </c>
      <c r="CQ3" s="33" t="s">
        <v>115</v>
      </c>
      <c r="CR3" s="33" t="s">
        <v>119</v>
      </c>
      <c r="CS3" s="33" t="s">
        <v>120</v>
      </c>
    </row>
    <row r="4" spans="1:97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9"/>
      <c r="Q4" s="23"/>
      <c r="R4" s="22" t="s">
        <v>90</v>
      </c>
      <c r="S4" s="19" t="s">
        <v>14</v>
      </c>
      <c r="T4" s="19" t="s">
        <v>55</v>
      </c>
      <c r="U4" s="19" t="s">
        <v>15</v>
      </c>
      <c r="V4" s="20" t="s">
        <v>56</v>
      </c>
      <c r="W4" s="19" t="s">
        <v>16</v>
      </c>
      <c r="X4" s="19" t="s">
        <v>57</v>
      </c>
      <c r="Y4" s="19" t="s">
        <v>17</v>
      </c>
      <c r="Z4" s="21" t="s">
        <v>58</v>
      </c>
      <c r="AA4" s="38"/>
      <c r="AB4" s="27" t="s">
        <v>58</v>
      </c>
      <c r="AC4" s="34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6"/>
      <c r="AZ4" s="36"/>
      <c r="BA4" s="36"/>
      <c r="BB4" s="36"/>
      <c r="BC4" s="36"/>
      <c r="BD4" s="36"/>
      <c r="BE4" s="33"/>
      <c r="BF4" s="33"/>
      <c r="BG4" s="8" t="s">
        <v>39</v>
      </c>
      <c r="BH4" s="8" t="s">
        <v>85</v>
      </c>
      <c r="BI4" s="8" t="s">
        <v>40</v>
      </c>
      <c r="BJ4" s="8" t="s">
        <v>85</v>
      </c>
      <c r="BK4" s="8" t="s">
        <v>41</v>
      </c>
      <c r="BL4" s="8" t="s">
        <v>85</v>
      </c>
      <c r="BM4" s="8" t="s">
        <v>42</v>
      </c>
      <c r="BN4" s="8" t="s">
        <v>85</v>
      </c>
      <c r="BO4" s="8" t="s">
        <v>43</v>
      </c>
      <c r="BP4" s="8" t="s">
        <v>85</v>
      </c>
      <c r="BQ4" s="8" t="s">
        <v>44</v>
      </c>
      <c r="BR4" s="8" t="s">
        <v>85</v>
      </c>
      <c r="BS4" s="8" t="s">
        <v>45</v>
      </c>
      <c r="BT4" s="8" t="s">
        <v>85</v>
      </c>
      <c r="BU4" s="8" t="s">
        <v>46</v>
      </c>
      <c r="BV4" s="8" t="s">
        <v>85</v>
      </c>
      <c r="BW4" s="8" t="s">
        <v>47</v>
      </c>
      <c r="BX4" s="8" t="s">
        <v>85</v>
      </c>
      <c r="BY4" s="8" t="s">
        <v>48</v>
      </c>
      <c r="BZ4" s="8" t="s">
        <v>85</v>
      </c>
      <c r="CA4" s="8" t="s">
        <v>49</v>
      </c>
      <c r="CB4" s="8" t="s">
        <v>85</v>
      </c>
      <c r="CC4" s="8" t="s">
        <v>50</v>
      </c>
      <c r="CD4" s="8" t="s">
        <v>85</v>
      </c>
      <c r="CE4" s="8" t="s">
        <v>46</v>
      </c>
      <c r="CF4" s="8" t="s">
        <v>85</v>
      </c>
      <c r="CG4" s="8" t="s">
        <v>38</v>
      </c>
      <c r="CH4" s="8" t="s">
        <v>85</v>
      </c>
      <c r="CI4" s="8" t="s">
        <v>51</v>
      </c>
      <c r="CJ4" s="8" t="s">
        <v>52</v>
      </c>
      <c r="CK4" s="8" t="s">
        <v>53</v>
      </c>
      <c r="CL4" s="8" t="s">
        <v>54</v>
      </c>
      <c r="CM4" s="8" t="s">
        <v>38</v>
      </c>
      <c r="CN4" s="33"/>
      <c r="CQ4" s="33"/>
      <c r="CR4" s="33"/>
      <c r="CS4" s="33"/>
    </row>
    <row r="5" spans="1:97" ht="93.75" customHeight="1">
      <c r="A5" s="2">
        <v>1</v>
      </c>
      <c r="B5" s="13"/>
      <c r="C5" s="13"/>
      <c r="D5" s="13"/>
      <c r="E5" s="3"/>
      <c r="F5" s="2"/>
      <c r="G5" s="3"/>
      <c r="H5" s="17">
        <f>IFERROR(DATEDIF(E5,G5,"Y"),"")</f>
        <v>0</v>
      </c>
      <c r="I5" s="2"/>
      <c r="J5" s="2"/>
      <c r="K5" s="2"/>
      <c r="L5" s="14"/>
      <c r="M5" s="14"/>
      <c r="N5" s="14"/>
      <c r="O5" s="2"/>
      <c r="P5" s="24"/>
      <c r="Q5" s="25"/>
      <c r="R5" s="2"/>
      <c r="S5" s="2"/>
      <c r="T5" s="2"/>
      <c r="U5" s="2"/>
      <c r="V5" s="16"/>
      <c r="W5" s="2"/>
      <c r="X5" s="2"/>
      <c r="Y5" s="2"/>
      <c r="Z5" s="2"/>
      <c r="AA5" s="2"/>
      <c r="AB5" s="4"/>
      <c r="AC5" s="13"/>
      <c r="AE5" s="9">
        <f>IF(AND(G5&gt;=集計!$D$3,G5&lt;=集計!$E$3),1,0)</f>
        <v>0</v>
      </c>
      <c r="AF5" s="9">
        <f>IF(AND(AE5=1,AG5=TRUE,H5&gt;=15,H5&lt;=69),1,0)</f>
        <v>0</v>
      </c>
      <c r="AG5" s="9"/>
      <c r="AH5" s="9"/>
      <c r="AI5" s="9">
        <f>IF(AND(AF5=1,AH5=TRUE),1,0)</f>
        <v>0</v>
      </c>
      <c r="AJ5" s="9">
        <f>IF(AND(AI5=1,AW5=TRUE),1,0)</f>
        <v>0</v>
      </c>
      <c r="AK5" s="9"/>
      <c r="AL5" s="9"/>
      <c r="AM5" s="9">
        <f ca="1">IF(AND(SUM(AI5,AS5)&lt;&gt;0,L5="",G5&lt;&gt;"",TODAY()-G5&gt;=180),1,0)</f>
        <v>0</v>
      </c>
      <c r="AN5" s="9">
        <f ca="1">IF(AND(SUM(AI5,AS5)&lt;&gt;0,M5="",G5&lt;&gt;"",TODAY()-G5&gt;=540),1,0)</f>
        <v>0</v>
      </c>
      <c r="AO5" s="9">
        <f ca="1">IF(AND(AI5&lt;&gt;0,N5="",G5&lt;&gt;"",TODAY()-G5&gt;=540),1,0)</f>
        <v>0</v>
      </c>
      <c r="AP5" s="9">
        <f>IF(AND(AI5=1,L5="あり"),1,0)</f>
        <v>0</v>
      </c>
      <c r="AQ5" s="9">
        <f>IF(AND(AI5=1,M5="あり"),1,0)</f>
        <v>0</v>
      </c>
      <c r="AR5" s="9">
        <f>IF(AND(AI5=1,N5="あり"),1,0)</f>
        <v>0</v>
      </c>
      <c r="AS5" s="9">
        <f>IF(AND(AF5=1,AK5=TRUE),1,0)</f>
        <v>0</v>
      </c>
      <c r="AT5" s="9">
        <f>IF(AND(AS5=1,L5="あり"),1,0)</f>
        <v>0</v>
      </c>
      <c r="AU5" s="9">
        <f>IF(AND(AS5=1,M5="あり"),1,0)</f>
        <v>0</v>
      </c>
      <c r="AV5" s="9">
        <f>IF(AND(AS5=1,AL5=TRUE),1,0)</f>
        <v>0</v>
      </c>
      <c r="AW5" s="9"/>
      <c r="AX5" s="9">
        <f>IF(AND(AJ5=1,P5="なし"),1,0)</f>
        <v>0</v>
      </c>
      <c r="AY5" s="9"/>
      <c r="AZ5" s="9"/>
      <c r="BA5" s="9"/>
      <c r="BB5" s="26" t="str">
        <f>IF(AY5=TRUE,"A","")</f>
        <v/>
      </c>
      <c r="BC5" s="26" t="str">
        <f>IF(AZ5=TRUE,"B","")</f>
        <v/>
      </c>
      <c r="BD5" s="26" t="str">
        <f>IF(BA5=TRUE,"C","")</f>
        <v/>
      </c>
      <c r="BE5" s="26" t="str">
        <f>IF(AX5=1,BB5&amp;BC5&amp;BD5,"")</f>
        <v/>
      </c>
      <c r="BF5" s="9">
        <f>IF(AND(AI5=1,AJ5=0),1,0)</f>
        <v>0</v>
      </c>
      <c r="BG5" s="9"/>
      <c r="BH5" s="9" t="b">
        <f>AND($BF5=1,BG5=TRUE)</f>
        <v>0</v>
      </c>
      <c r="BI5" s="9"/>
      <c r="BJ5" s="9" t="b">
        <f>AND($BF5=1,BI5=TRUE)</f>
        <v>0</v>
      </c>
      <c r="BK5" s="9"/>
      <c r="BL5" s="9" t="b">
        <f>AND($BF5=1,BK5=TRUE)</f>
        <v>0</v>
      </c>
      <c r="BM5" s="9"/>
      <c r="BN5" s="9" t="b">
        <f>AND($BF5=1,BM5=TRUE)</f>
        <v>0</v>
      </c>
      <c r="BO5" s="9"/>
      <c r="BP5" s="9" t="b">
        <f>AND($BF5=1,BO5=TRUE)</f>
        <v>0</v>
      </c>
      <c r="BQ5" s="9"/>
      <c r="BR5" s="9" t="b">
        <f>AND($BF5=1,BQ5=TRUE)</f>
        <v>0</v>
      </c>
      <c r="BS5" s="9"/>
      <c r="BT5" s="9" t="b">
        <f>AND($BF5=1,BS5=TRUE)</f>
        <v>0</v>
      </c>
      <c r="BU5" s="9"/>
      <c r="BV5" s="9" t="b">
        <f>AND($BF5=1,BU5=TRUE)</f>
        <v>0</v>
      </c>
      <c r="BW5" s="9"/>
      <c r="BX5" s="9" t="b">
        <f>AND($BF5=1,BW5=TRUE)</f>
        <v>0</v>
      </c>
      <c r="BY5" s="9"/>
      <c r="BZ5" s="9" t="b">
        <f>AND($BF5=1,BY5=TRUE)</f>
        <v>0</v>
      </c>
      <c r="CA5" s="9"/>
      <c r="CB5" s="9" t="b">
        <f>AND($BF5=1,CA5=TRUE)</f>
        <v>0</v>
      </c>
      <c r="CC5" s="9"/>
      <c r="CD5" s="9" t="b">
        <f>AND($BF5=1,CC5=TRUE)</f>
        <v>0</v>
      </c>
      <c r="CE5" s="9"/>
      <c r="CF5" s="9" t="b">
        <f>AND($BF5=1,CE5=TRUE)</f>
        <v>0</v>
      </c>
      <c r="CG5" s="9"/>
      <c r="CH5" s="9" t="b">
        <f>AND($BF5=1,CG5=TRUE)</f>
        <v>0</v>
      </c>
      <c r="CI5" s="9"/>
      <c r="CJ5" s="9"/>
      <c r="CK5" s="9"/>
      <c r="CL5" s="9"/>
      <c r="CM5" s="9"/>
      <c r="CN5" s="9">
        <f>IF(AND(AI5=1,OR(L5="",M5="",N5="")),1,0)+IF(AND(AS5=1,OR(L5="",M5="")),1,0)</f>
        <v>0</v>
      </c>
      <c r="CO5" s="6" t="str">
        <f ca="1">IF(AM5&lt;&gt;0,A5&amp;"番、","")</f>
        <v/>
      </c>
      <c r="CP5" s="6" t="str">
        <f ca="1">IF(SUM(AN5:AO5)&lt;&gt;0,A5&amp;"番、","")</f>
        <v/>
      </c>
      <c r="CQ5" s="9">
        <f>IF(AND(AE5=1,AG5=TRUE,H5&gt;=70,H5&lt;=79),1,0)</f>
        <v>0</v>
      </c>
      <c r="CR5" s="9">
        <f>IF(AND(CQ5=1,AH5=TRUE),1,0)</f>
        <v>0</v>
      </c>
      <c r="CS5" s="9">
        <f>IF(AND(CQ5=1,AK5=TRUE),1,0)</f>
        <v>0</v>
      </c>
    </row>
    <row r="6" spans="1:97" ht="93.75" customHeight="1">
      <c r="A6" s="2">
        <v>2</v>
      </c>
      <c r="B6" s="13"/>
      <c r="C6" s="13"/>
      <c r="D6" s="13"/>
      <c r="E6" s="3"/>
      <c r="F6" s="2"/>
      <c r="G6" s="3"/>
      <c r="H6" s="17">
        <f>IFERROR(DATEDIF(E6,G6,"Y"),"")</f>
        <v>0</v>
      </c>
      <c r="I6" s="2"/>
      <c r="J6" s="2"/>
      <c r="K6" s="2"/>
      <c r="L6" s="14"/>
      <c r="M6" s="14"/>
      <c r="N6" s="14"/>
      <c r="O6" s="2"/>
      <c r="P6" s="24"/>
      <c r="Q6" s="25"/>
      <c r="R6" s="2"/>
      <c r="S6" s="2"/>
      <c r="T6" s="2"/>
      <c r="U6" s="2"/>
      <c r="V6" s="16"/>
      <c r="W6" s="2"/>
      <c r="X6" s="2"/>
      <c r="Y6" s="2"/>
      <c r="Z6" s="2"/>
      <c r="AA6" s="2"/>
      <c r="AB6" s="4"/>
      <c r="AC6" s="13"/>
      <c r="AE6" s="9">
        <f>IF(AND(G6&gt;=集計!$D$3,G6&lt;=集計!$E$3),1,0)</f>
        <v>0</v>
      </c>
      <c r="AF6" s="9">
        <f>IF(AND(AE6=1,AG6=TRUE,H6&gt;=15,H6&lt;=69),1,0)</f>
        <v>0</v>
      </c>
      <c r="AG6" s="9"/>
      <c r="AH6" s="9"/>
      <c r="AI6" s="9">
        <f t="shared" ref="AI6:AI69" si="0">IF(AND(AF6=1,AH6=TRUE),1,0)</f>
        <v>0</v>
      </c>
      <c r="AJ6" s="9">
        <f t="shared" ref="AJ6:AJ69" si="1">IF(AND(AI6=1,AW6=TRUE),1,0)</f>
        <v>0</v>
      </c>
      <c r="AK6" s="9"/>
      <c r="AL6" s="9"/>
      <c r="AM6" s="9">
        <f ca="1">IF(AND(SUM(AI6,AS6)&lt;&gt;0,L6="",G6&lt;&gt;"",TODAY()-G6&gt;=180),1,0)</f>
        <v>0</v>
      </c>
      <c r="AN6" s="9">
        <f ca="1">IF(AND(SUM(AI6,AS6)&lt;&gt;0,M6="",G6&lt;&gt;"",TODAY()-G6&gt;=540),1,0)</f>
        <v>0</v>
      </c>
      <c r="AO6" s="9">
        <f ca="1">IF(AND(AI6&lt;&gt;0,N6="",G6&lt;&gt;"",TODAY()-G6&gt;=540),1,0)</f>
        <v>0</v>
      </c>
      <c r="AP6" s="9">
        <f t="shared" ref="AP6:AP69" si="2">IF(AND(AI6=1,L6="あり"),1,0)</f>
        <v>0</v>
      </c>
      <c r="AQ6" s="9">
        <f t="shared" ref="AQ6:AQ69" si="3">IF(AND(AI6=1,M6="あり"),1,0)</f>
        <v>0</v>
      </c>
      <c r="AR6" s="9">
        <f t="shared" ref="AR6:AR69" si="4">IF(AND(AI6=1,N6="あり"),1,0)</f>
        <v>0</v>
      </c>
      <c r="AS6" s="9">
        <f t="shared" ref="AS6:AS69" si="5">IF(AND(AF6=1,AK6=TRUE),1,0)</f>
        <v>0</v>
      </c>
      <c r="AT6" s="9">
        <f t="shared" ref="AT6:AT69" si="6">IF(AND(AS6=1,L6="あり"),1,0)</f>
        <v>0</v>
      </c>
      <c r="AU6" s="9">
        <f t="shared" ref="AU6:AU69" si="7">IF(AND(AS6=1,M6="あり"),1,0)</f>
        <v>0</v>
      </c>
      <c r="AV6" s="9">
        <f t="shared" ref="AV6:AV69" si="8">IF(AND(AS6=1,AL6=TRUE),1,0)</f>
        <v>0</v>
      </c>
      <c r="AW6" s="9"/>
      <c r="AX6" s="9">
        <f t="shared" ref="AX6:AX69" si="9">IF(AND(AJ6=1,P6="なし"),1,0)</f>
        <v>0</v>
      </c>
      <c r="AY6" s="9"/>
      <c r="AZ6" s="9"/>
      <c r="BA6" s="9"/>
      <c r="BB6" s="26" t="str">
        <f t="shared" ref="BB6:BB69" si="10">IF(AY6=TRUE,"A","")</f>
        <v/>
      </c>
      <c r="BC6" s="26" t="str">
        <f t="shared" ref="BC6:BC69" si="11">IF(AZ6=TRUE,"B","")</f>
        <v/>
      </c>
      <c r="BD6" s="26" t="str">
        <f t="shared" ref="BD6:BD69" si="12">IF(BA6=TRUE,"C","")</f>
        <v/>
      </c>
      <c r="BE6" s="26" t="str">
        <f t="shared" ref="BE6:BE69" si="13">IF(AX6=1,BB6&amp;BC6&amp;BD6,"")</f>
        <v/>
      </c>
      <c r="BF6" s="9">
        <f t="shared" ref="BF6:BF69" si="14">IF(AND(AI6=1,AJ6=0),1,0)</f>
        <v>0</v>
      </c>
      <c r="BG6" s="9"/>
      <c r="BH6" s="9" t="b">
        <f>AND($BF6=1,BG6=TRUE)</f>
        <v>0</v>
      </c>
      <c r="BI6" s="9"/>
      <c r="BJ6" s="9" t="b">
        <f t="shared" ref="BJ6:BJ69" si="15">AND($BF6=1,BI6=TRUE)</f>
        <v>0</v>
      </c>
      <c r="BK6" s="9"/>
      <c r="BL6" s="9" t="b">
        <f t="shared" ref="BL6:BL69" si="16">AND($BF6=1,BK6=TRUE)</f>
        <v>0</v>
      </c>
      <c r="BM6" s="9"/>
      <c r="BN6" s="9" t="b">
        <f t="shared" ref="BN6:BN69" si="17">AND($BF6=1,BM6=TRUE)</f>
        <v>0</v>
      </c>
      <c r="BO6" s="9"/>
      <c r="BP6" s="9" t="b">
        <f t="shared" ref="BP6:BP69" si="18">AND($BF6=1,BO6=TRUE)</f>
        <v>0</v>
      </c>
      <c r="BQ6" s="9"/>
      <c r="BR6" s="9" t="b">
        <f t="shared" ref="BR6:BR69" si="19">AND($BF6=1,BQ6=TRUE)</f>
        <v>0</v>
      </c>
      <c r="BS6" s="9"/>
      <c r="BT6" s="9" t="b">
        <f t="shared" ref="BT6:BT69" si="20">AND($BF6=1,BS6=TRUE)</f>
        <v>0</v>
      </c>
      <c r="BU6" s="9"/>
      <c r="BV6" s="9" t="b">
        <f t="shared" ref="BV6:BV69" si="21">AND($BF6=1,BU6=TRUE)</f>
        <v>0</v>
      </c>
      <c r="BW6" s="9"/>
      <c r="BX6" s="9" t="b">
        <f t="shared" ref="BX6:BX69" si="22">AND($BF6=1,BW6=TRUE)</f>
        <v>0</v>
      </c>
      <c r="BY6" s="9"/>
      <c r="BZ6" s="9" t="b">
        <f t="shared" ref="BZ6:BZ69" si="23">AND($BF6=1,BY6=TRUE)</f>
        <v>0</v>
      </c>
      <c r="CA6" s="9"/>
      <c r="CB6" s="9" t="b">
        <f t="shared" ref="CB6:CB69" si="24">AND($BF6=1,CA6=TRUE)</f>
        <v>0</v>
      </c>
      <c r="CC6" s="9"/>
      <c r="CD6" s="9" t="b">
        <f t="shared" ref="CD6:CD69" si="25">AND($BF6=1,CC6=TRUE)</f>
        <v>0</v>
      </c>
      <c r="CE6" s="9"/>
      <c r="CF6" s="9" t="b">
        <f t="shared" ref="CF6:CF69" si="26">AND($BF6=1,CE6=TRUE)</f>
        <v>0</v>
      </c>
      <c r="CG6" s="9"/>
      <c r="CH6" s="9" t="b">
        <f t="shared" ref="CH6:CH69" si="27">AND($BF6=1,CG6=TRUE)</f>
        <v>0</v>
      </c>
      <c r="CI6" s="9"/>
      <c r="CJ6" s="9"/>
      <c r="CK6" s="9"/>
      <c r="CL6" s="9"/>
      <c r="CM6" s="9"/>
      <c r="CN6" s="9">
        <f t="shared" ref="CN6:CN69" si="28">IF(AND(AI6=1,OR(L6="",M6="",N6="")),1,0)+IF(AND(AS6=1,OR(L6="",M6="")),1,0)</f>
        <v>0</v>
      </c>
      <c r="CO6" s="6" t="str">
        <f ca="1">IF(AM6&lt;&gt;0,A6&amp;"番、","")</f>
        <v/>
      </c>
      <c r="CP6" s="6" t="str">
        <f ca="1">IF(SUM(AN6:AO6)&lt;&gt;0,A6&amp;"番、","")</f>
        <v/>
      </c>
      <c r="CQ6" s="9">
        <f t="shared" ref="CQ6:CQ69" si="29">IF(AND(AE6=1,AG6=TRUE,H6&gt;=70,H6&lt;=79),1,0)</f>
        <v>0</v>
      </c>
      <c r="CR6" s="9">
        <f t="shared" ref="CR6:CR69" si="30">IF(AND(CQ6=1,AH6=TRUE),1,0)</f>
        <v>0</v>
      </c>
      <c r="CS6" s="9">
        <f t="shared" ref="CS6:CS69" si="31">IF(AND(CQ6=1,AK6=TRUE),1,0)</f>
        <v>0</v>
      </c>
    </row>
    <row r="7" spans="1:97" ht="93.75" customHeight="1">
      <c r="A7" s="2">
        <v>3</v>
      </c>
      <c r="B7" s="13"/>
      <c r="C7" s="13"/>
      <c r="D7" s="13"/>
      <c r="E7" s="3"/>
      <c r="F7" s="2"/>
      <c r="G7" s="3"/>
      <c r="H7" s="17">
        <f t="shared" ref="H7:H14" si="32">IFERROR(DATEDIF(E7,G7,"Y"),"")</f>
        <v>0</v>
      </c>
      <c r="I7" s="2"/>
      <c r="J7" s="2"/>
      <c r="K7" s="2"/>
      <c r="L7" s="14"/>
      <c r="M7" s="14"/>
      <c r="N7" s="14"/>
      <c r="O7" s="2"/>
      <c r="P7" s="24"/>
      <c r="Q7" s="25"/>
      <c r="R7" s="2"/>
      <c r="S7" s="2"/>
      <c r="T7" s="2"/>
      <c r="U7" s="2"/>
      <c r="V7" s="16"/>
      <c r="W7" s="2"/>
      <c r="X7" s="2"/>
      <c r="Y7" s="2"/>
      <c r="Z7" s="2"/>
      <c r="AA7" s="2"/>
      <c r="AB7" s="4"/>
      <c r="AC7" s="13"/>
      <c r="AE7" s="9">
        <f>IF(AND(G7&gt;=集計!$D$3,G7&lt;=集計!$E$3),1,0)</f>
        <v>0</v>
      </c>
      <c r="AF7" s="9">
        <f>IF(AND(AE7=1,AG7=TRUE,H7&gt;=15,H7&lt;=69),1,0)</f>
        <v>0</v>
      </c>
      <c r="AG7" s="9"/>
      <c r="AH7" s="9"/>
      <c r="AI7" s="9">
        <f t="shared" si="0"/>
        <v>0</v>
      </c>
      <c r="AJ7" s="9">
        <f t="shared" si="1"/>
        <v>0</v>
      </c>
      <c r="AK7" s="9"/>
      <c r="AL7" s="9"/>
      <c r="AM7" s="9">
        <f ca="1">IF(AND(SUM(AI7,AS7)&lt;&gt;0,L7="",G7&lt;&gt;"",TODAY()-G7&gt;=180),1,0)</f>
        <v>0</v>
      </c>
      <c r="AN7" s="9">
        <f ca="1">IF(AND(SUM(AI7,AS7)&lt;&gt;0,M7="",G7&lt;&gt;"",TODAY()-G7&gt;=540),1,0)</f>
        <v>0</v>
      </c>
      <c r="AO7" s="9">
        <f ca="1">IF(AND(AI7&lt;&gt;0,N7="",G7&lt;&gt;"",TODAY()-G7&gt;=540),1,0)</f>
        <v>0</v>
      </c>
      <c r="AP7" s="9">
        <f t="shared" si="2"/>
        <v>0</v>
      </c>
      <c r="AQ7" s="9">
        <f t="shared" si="3"/>
        <v>0</v>
      </c>
      <c r="AR7" s="9">
        <f t="shared" si="4"/>
        <v>0</v>
      </c>
      <c r="AS7" s="9">
        <f t="shared" si="5"/>
        <v>0</v>
      </c>
      <c r="AT7" s="9">
        <f t="shared" si="6"/>
        <v>0</v>
      </c>
      <c r="AU7" s="9">
        <f t="shared" si="7"/>
        <v>0</v>
      </c>
      <c r="AV7" s="9">
        <f t="shared" si="8"/>
        <v>0</v>
      </c>
      <c r="AW7" s="9"/>
      <c r="AX7" s="9">
        <f t="shared" si="9"/>
        <v>0</v>
      </c>
      <c r="AY7" s="9"/>
      <c r="AZ7" s="9"/>
      <c r="BA7" s="9"/>
      <c r="BB7" s="26" t="str">
        <f t="shared" si="10"/>
        <v/>
      </c>
      <c r="BC7" s="26" t="str">
        <f t="shared" si="11"/>
        <v/>
      </c>
      <c r="BD7" s="26" t="str">
        <f t="shared" si="12"/>
        <v/>
      </c>
      <c r="BE7" s="26" t="str">
        <f t="shared" si="13"/>
        <v/>
      </c>
      <c r="BF7" s="9">
        <f t="shared" si="14"/>
        <v>0</v>
      </c>
      <c r="BG7" s="9"/>
      <c r="BH7" s="9" t="b">
        <f t="shared" ref="BH7:BH70" si="33">AND($BF7=1,BG7=TRUE)</f>
        <v>0</v>
      </c>
      <c r="BI7" s="9"/>
      <c r="BJ7" s="9" t="b">
        <f t="shared" si="15"/>
        <v>0</v>
      </c>
      <c r="BK7" s="9"/>
      <c r="BL7" s="9" t="b">
        <f t="shared" si="16"/>
        <v>0</v>
      </c>
      <c r="BM7" s="9"/>
      <c r="BN7" s="9" t="b">
        <f t="shared" si="17"/>
        <v>0</v>
      </c>
      <c r="BO7" s="9"/>
      <c r="BP7" s="9" t="b">
        <f t="shared" si="18"/>
        <v>0</v>
      </c>
      <c r="BQ7" s="9"/>
      <c r="BR7" s="9" t="b">
        <f t="shared" si="19"/>
        <v>0</v>
      </c>
      <c r="BS7" s="9"/>
      <c r="BT7" s="9" t="b">
        <f t="shared" si="20"/>
        <v>0</v>
      </c>
      <c r="BU7" s="9"/>
      <c r="BV7" s="9" t="b">
        <f t="shared" si="21"/>
        <v>0</v>
      </c>
      <c r="BW7" s="9"/>
      <c r="BX7" s="9" t="b">
        <f t="shared" si="22"/>
        <v>0</v>
      </c>
      <c r="BY7" s="9"/>
      <c r="BZ7" s="9" t="b">
        <f t="shared" si="23"/>
        <v>0</v>
      </c>
      <c r="CA7" s="9"/>
      <c r="CB7" s="9" t="b">
        <f t="shared" si="24"/>
        <v>0</v>
      </c>
      <c r="CC7" s="9"/>
      <c r="CD7" s="9" t="b">
        <f t="shared" si="25"/>
        <v>0</v>
      </c>
      <c r="CE7" s="9"/>
      <c r="CF7" s="9" t="b">
        <f t="shared" si="26"/>
        <v>0</v>
      </c>
      <c r="CG7" s="9"/>
      <c r="CH7" s="9" t="b">
        <f t="shared" si="27"/>
        <v>0</v>
      </c>
      <c r="CI7" s="9"/>
      <c r="CJ7" s="9"/>
      <c r="CK7" s="9"/>
      <c r="CL7" s="9"/>
      <c r="CM7" s="9"/>
      <c r="CN7" s="9">
        <f t="shared" si="28"/>
        <v>0</v>
      </c>
      <c r="CO7" s="6" t="str">
        <f ca="1">IF(AM7&lt;&gt;0,A7&amp;"番、","")</f>
        <v/>
      </c>
      <c r="CP7" s="6" t="str">
        <f ca="1">IF(SUM(AN7:AO7)&lt;&gt;0,A7&amp;"番、","")</f>
        <v/>
      </c>
      <c r="CQ7" s="9">
        <f t="shared" si="29"/>
        <v>0</v>
      </c>
      <c r="CR7" s="9">
        <f t="shared" si="30"/>
        <v>0</v>
      </c>
      <c r="CS7" s="9">
        <f t="shared" si="31"/>
        <v>0</v>
      </c>
    </row>
    <row r="8" spans="1:97" ht="93.75" customHeight="1">
      <c r="A8" s="2">
        <v>4</v>
      </c>
      <c r="B8" s="13"/>
      <c r="C8" s="13"/>
      <c r="D8" s="13"/>
      <c r="E8" s="3"/>
      <c r="F8" s="2"/>
      <c r="G8" s="3"/>
      <c r="H8" s="17">
        <f t="shared" si="32"/>
        <v>0</v>
      </c>
      <c r="I8" s="2"/>
      <c r="J8" s="2"/>
      <c r="K8" s="2"/>
      <c r="L8" s="14"/>
      <c r="M8" s="14"/>
      <c r="N8" s="14"/>
      <c r="O8" s="2"/>
      <c r="P8" s="24"/>
      <c r="Q8" s="25"/>
      <c r="R8" s="2"/>
      <c r="S8" s="2"/>
      <c r="T8" s="2"/>
      <c r="U8" s="2"/>
      <c r="V8" s="16"/>
      <c r="W8" s="2"/>
      <c r="X8" s="2"/>
      <c r="Y8" s="2"/>
      <c r="Z8" s="2"/>
      <c r="AA8" s="2"/>
      <c r="AB8" s="4"/>
      <c r="AC8" s="13"/>
      <c r="AE8" s="9">
        <f>IF(AND(G8&gt;=集計!$D$3,G8&lt;=集計!$E$3),1,0)</f>
        <v>0</v>
      </c>
      <c r="AF8" s="9">
        <f>IF(AND(AE8=1,AG8=TRUE,H8&gt;=15,H8&lt;=69),1,0)</f>
        <v>0</v>
      </c>
      <c r="AG8" s="9"/>
      <c r="AH8" s="9"/>
      <c r="AI8" s="9">
        <f t="shared" si="0"/>
        <v>0</v>
      </c>
      <c r="AJ8" s="9">
        <f t="shared" si="1"/>
        <v>0</v>
      </c>
      <c r="AK8" s="9"/>
      <c r="AL8" s="9"/>
      <c r="AM8" s="9">
        <f ca="1">IF(AND(SUM(AI8,AS8)&lt;&gt;0,L8="",G8&lt;&gt;"",TODAY()-G8&gt;=180),1,0)</f>
        <v>0</v>
      </c>
      <c r="AN8" s="9">
        <f ca="1">IF(AND(SUM(AI8,AS8)&lt;&gt;0,M8="",G8&lt;&gt;"",TODAY()-G8&gt;=540),1,0)</f>
        <v>0</v>
      </c>
      <c r="AO8" s="9">
        <f ca="1">IF(AND(AI8&lt;&gt;0,N8="",G8&lt;&gt;"",TODAY()-G8&gt;=540),1,0)</f>
        <v>0</v>
      </c>
      <c r="AP8" s="9">
        <f t="shared" si="2"/>
        <v>0</v>
      </c>
      <c r="AQ8" s="9">
        <f t="shared" si="3"/>
        <v>0</v>
      </c>
      <c r="AR8" s="9">
        <f t="shared" si="4"/>
        <v>0</v>
      </c>
      <c r="AS8" s="9">
        <f t="shared" si="5"/>
        <v>0</v>
      </c>
      <c r="AT8" s="9">
        <f t="shared" si="6"/>
        <v>0</v>
      </c>
      <c r="AU8" s="9">
        <f t="shared" si="7"/>
        <v>0</v>
      </c>
      <c r="AV8" s="9">
        <f t="shared" si="8"/>
        <v>0</v>
      </c>
      <c r="AW8" s="9"/>
      <c r="AX8" s="9">
        <f t="shared" si="9"/>
        <v>0</v>
      </c>
      <c r="AY8" s="9"/>
      <c r="AZ8" s="9"/>
      <c r="BA8" s="9"/>
      <c r="BB8" s="26" t="str">
        <f t="shared" si="10"/>
        <v/>
      </c>
      <c r="BC8" s="26" t="str">
        <f t="shared" si="11"/>
        <v/>
      </c>
      <c r="BD8" s="26" t="str">
        <f t="shared" si="12"/>
        <v/>
      </c>
      <c r="BE8" s="26" t="str">
        <f t="shared" si="13"/>
        <v/>
      </c>
      <c r="BF8" s="9">
        <f t="shared" si="14"/>
        <v>0</v>
      </c>
      <c r="BG8" s="9"/>
      <c r="BH8" s="9" t="b">
        <f t="shared" si="33"/>
        <v>0</v>
      </c>
      <c r="BI8" s="9"/>
      <c r="BJ8" s="9" t="b">
        <f t="shared" si="15"/>
        <v>0</v>
      </c>
      <c r="BK8" s="9"/>
      <c r="BL8" s="9" t="b">
        <f t="shared" si="16"/>
        <v>0</v>
      </c>
      <c r="BM8" s="9"/>
      <c r="BN8" s="9" t="b">
        <f t="shared" si="17"/>
        <v>0</v>
      </c>
      <c r="BO8" s="9"/>
      <c r="BP8" s="9" t="b">
        <f t="shared" si="18"/>
        <v>0</v>
      </c>
      <c r="BQ8" s="9"/>
      <c r="BR8" s="9" t="b">
        <f t="shared" si="19"/>
        <v>0</v>
      </c>
      <c r="BS8" s="9"/>
      <c r="BT8" s="9" t="b">
        <f t="shared" si="20"/>
        <v>0</v>
      </c>
      <c r="BU8" s="9"/>
      <c r="BV8" s="9" t="b">
        <f t="shared" si="21"/>
        <v>0</v>
      </c>
      <c r="BW8" s="9"/>
      <c r="BX8" s="9" t="b">
        <f t="shared" si="22"/>
        <v>0</v>
      </c>
      <c r="BY8" s="9"/>
      <c r="BZ8" s="9" t="b">
        <f t="shared" si="23"/>
        <v>0</v>
      </c>
      <c r="CA8" s="9"/>
      <c r="CB8" s="9" t="b">
        <f t="shared" si="24"/>
        <v>0</v>
      </c>
      <c r="CC8" s="9"/>
      <c r="CD8" s="9" t="b">
        <f t="shared" si="25"/>
        <v>0</v>
      </c>
      <c r="CE8" s="9"/>
      <c r="CF8" s="9" t="b">
        <f t="shared" si="26"/>
        <v>0</v>
      </c>
      <c r="CG8" s="9"/>
      <c r="CH8" s="9" t="b">
        <f t="shared" si="27"/>
        <v>0</v>
      </c>
      <c r="CI8" s="9"/>
      <c r="CJ8" s="9"/>
      <c r="CK8" s="9"/>
      <c r="CL8" s="9"/>
      <c r="CM8" s="9"/>
      <c r="CN8" s="9">
        <f t="shared" si="28"/>
        <v>0</v>
      </c>
      <c r="CO8" s="6" t="str">
        <f ca="1">IF(AM8&lt;&gt;0,A8&amp;"番、","")</f>
        <v/>
      </c>
      <c r="CP8" s="6" t="str">
        <f ca="1">IF(SUM(AN8:AO8)&lt;&gt;0,A8&amp;"番、","")</f>
        <v/>
      </c>
      <c r="CQ8" s="9">
        <f t="shared" si="29"/>
        <v>0</v>
      </c>
      <c r="CR8" s="9">
        <f t="shared" si="30"/>
        <v>0</v>
      </c>
      <c r="CS8" s="9">
        <f t="shared" si="31"/>
        <v>0</v>
      </c>
    </row>
    <row r="9" spans="1:97" ht="93.75" customHeight="1">
      <c r="A9" s="2">
        <v>5</v>
      </c>
      <c r="B9" s="13"/>
      <c r="C9" s="13"/>
      <c r="D9" s="13"/>
      <c r="E9" s="3"/>
      <c r="F9" s="2"/>
      <c r="G9" s="3"/>
      <c r="H9" s="17">
        <f t="shared" si="32"/>
        <v>0</v>
      </c>
      <c r="I9" s="2"/>
      <c r="J9" s="2"/>
      <c r="K9" s="2"/>
      <c r="L9" s="14"/>
      <c r="M9" s="14"/>
      <c r="N9" s="14"/>
      <c r="O9" s="2"/>
      <c r="P9" s="24"/>
      <c r="Q9" s="25"/>
      <c r="R9" s="2"/>
      <c r="S9" s="2"/>
      <c r="T9" s="2"/>
      <c r="U9" s="2"/>
      <c r="V9" s="16"/>
      <c r="W9" s="2"/>
      <c r="X9" s="2"/>
      <c r="Y9" s="2"/>
      <c r="Z9" s="2"/>
      <c r="AA9" s="2"/>
      <c r="AB9" s="4"/>
      <c r="AC9" s="13"/>
      <c r="AE9" s="9">
        <f>IF(AND(G9&gt;=集計!$D$3,G9&lt;=集計!$E$3),1,0)</f>
        <v>0</v>
      </c>
      <c r="AF9" s="9">
        <f>IF(AND(AE9=1,AG9=TRUE,H9&gt;=15,H9&lt;=69),1,0)</f>
        <v>0</v>
      </c>
      <c r="AG9" s="9"/>
      <c r="AH9" s="9"/>
      <c r="AI9" s="9">
        <f t="shared" si="0"/>
        <v>0</v>
      </c>
      <c r="AJ9" s="9">
        <f t="shared" si="1"/>
        <v>0</v>
      </c>
      <c r="AK9" s="9"/>
      <c r="AL9" s="9"/>
      <c r="AM9" s="9">
        <f ca="1">IF(AND(SUM(AI9,AS9)&lt;&gt;0,L9="",G9&lt;&gt;"",TODAY()-G9&gt;=180),1,0)</f>
        <v>0</v>
      </c>
      <c r="AN9" s="9">
        <f ca="1">IF(AND(SUM(AI9,AS9)&lt;&gt;0,M9="",G9&lt;&gt;"",TODAY()-G9&gt;=540),1,0)</f>
        <v>0</v>
      </c>
      <c r="AO9" s="9">
        <f ca="1">IF(AND(AI9&lt;&gt;0,N9="",G9&lt;&gt;"",TODAY()-G9&gt;=540),1,0)</f>
        <v>0</v>
      </c>
      <c r="AP9" s="9">
        <f t="shared" si="2"/>
        <v>0</v>
      </c>
      <c r="AQ9" s="9">
        <f t="shared" si="3"/>
        <v>0</v>
      </c>
      <c r="AR9" s="9">
        <f t="shared" si="4"/>
        <v>0</v>
      </c>
      <c r="AS9" s="9">
        <f t="shared" si="5"/>
        <v>0</v>
      </c>
      <c r="AT9" s="9">
        <f t="shared" si="6"/>
        <v>0</v>
      </c>
      <c r="AU9" s="9">
        <f t="shared" si="7"/>
        <v>0</v>
      </c>
      <c r="AV9" s="9">
        <f t="shared" si="8"/>
        <v>0</v>
      </c>
      <c r="AW9" s="9"/>
      <c r="AX9" s="9">
        <f t="shared" si="9"/>
        <v>0</v>
      </c>
      <c r="AY9" s="9"/>
      <c r="AZ9" s="9"/>
      <c r="BA9" s="9"/>
      <c r="BB9" s="26" t="str">
        <f t="shared" si="10"/>
        <v/>
      </c>
      <c r="BC9" s="26" t="str">
        <f t="shared" si="11"/>
        <v/>
      </c>
      <c r="BD9" s="26" t="str">
        <f t="shared" si="12"/>
        <v/>
      </c>
      <c r="BE9" s="26" t="str">
        <f t="shared" si="13"/>
        <v/>
      </c>
      <c r="BF9" s="9">
        <f t="shared" si="14"/>
        <v>0</v>
      </c>
      <c r="BG9" s="9"/>
      <c r="BH9" s="9" t="b">
        <f t="shared" si="33"/>
        <v>0</v>
      </c>
      <c r="BI9" s="9"/>
      <c r="BJ9" s="9" t="b">
        <f t="shared" si="15"/>
        <v>0</v>
      </c>
      <c r="BK9" s="9"/>
      <c r="BL9" s="9" t="b">
        <f t="shared" si="16"/>
        <v>0</v>
      </c>
      <c r="BM9" s="9"/>
      <c r="BN9" s="9" t="b">
        <f t="shared" si="17"/>
        <v>0</v>
      </c>
      <c r="BO9" s="9"/>
      <c r="BP9" s="9" t="b">
        <f t="shared" si="18"/>
        <v>0</v>
      </c>
      <c r="BQ9" s="9"/>
      <c r="BR9" s="9" t="b">
        <f t="shared" si="19"/>
        <v>0</v>
      </c>
      <c r="BS9" s="9"/>
      <c r="BT9" s="9" t="b">
        <f t="shared" si="20"/>
        <v>0</v>
      </c>
      <c r="BU9" s="9"/>
      <c r="BV9" s="9" t="b">
        <f t="shared" si="21"/>
        <v>0</v>
      </c>
      <c r="BW9" s="9"/>
      <c r="BX9" s="9" t="b">
        <f t="shared" si="22"/>
        <v>0</v>
      </c>
      <c r="BY9" s="9"/>
      <c r="BZ9" s="9" t="b">
        <f t="shared" si="23"/>
        <v>0</v>
      </c>
      <c r="CA9" s="9"/>
      <c r="CB9" s="9" t="b">
        <f t="shared" si="24"/>
        <v>0</v>
      </c>
      <c r="CC9" s="9"/>
      <c r="CD9" s="9" t="b">
        <f t="shared" si="25"/>
        <v>0</v>
      </c>
      <c r="CE9" s="9"/>
      <c r="CF9" s="9" t="b">
        <f t="shared" si="26"/>
        <v>0</v>
      </c>
      <c r="CG9" s="9"/>
      <c r="CH9" s="9" t="b">
        <f t="shared" si="27"/>
        <v>0</v>
      </c>
      <c r="CI9" s="9"/>
      <c r="CJ9" s="9"/>
      <c r="CK9" s="9"/>
      <c r="CL9" s="9"/>
      <c r="CM9" s="9"/>
      <c r="CN9" s="9">
        <f t="shared" si="28"/>
        <v>0</v>
      </c>
      <c r="CO9" s="6" t="str">
        <f ca="1">IF(AM9&lt;&gt;0,A9&amp;"番、","")</f>
        <v/>
      </c>
      <c r="CP9" s="6" t="str">
        <f ca="1">IF(SUM(AN9:AO9)&lt;&gt;0,A9&amp;"番、","")</f>
        <v/>
      </c>
      <c r="CQ9" s="9">
        <f t="shared" si="29"/>
        <v>0</v>
      </c>
      <c r="CR9" s="9">
        <f t="shared" si="30"/>
        <v>0</v>
      </c>
      <c r="CS9" s="9">
        <f t="shared" si="31"/>
        <v>0</v>
      </c>
    </row>
    <row r="10" spans="1:97" ht="93.75" customHeight="1">
      <c r="A10" s="2">
        <v>6</v>
      </c>
      <c r="B10" s="13"/>
      <c r="C10" s="13"/>
      <c r="D10" s="13"/>
      <c r="E10" s="3"/>
      <c r="F10" s="2"/>
      <c r="G10" s="3"/>
      <c r="H10" s="17">
        <f t="shared" si="32"/>
        <v>0</v>
      </c>
      <c r="I10" s="2"/>
      <c r="J10" s="2"/>
      <c r="K10" s="2"/>
      <c r="L10" s="14"/>
      <c r="M10" s="14"/>
      <c r="N10" s="14"/>
      <c r="O10" s="2"/>
      <c r="P10" s="24"/>
      <c r="Q10" s="25"/>
      <c r="R10" s="2"/>
      <c r="S10" s="2"/>
      <c r="T10" s="2"/>
      <c r="U10" s="2"/>
      <c r="V10" s="16"/>
      <c r="W10" s="2"/>
      <c r="X10" s="2"/>
      <c r="Y10" s="2"/>
      <c r="Z10" s="2"/>
      <c r="AA10" s="2"/>
      <c r="AB10" s="4"/>
      <c r="AC10" s="13"/>
      <c r="AE10" s="9">
        <f>IF(AND(G10&gt;=集計!$D$3,G10&lt;=集計!$E$3),1,0)</f>
        <v>0</v>
      </c>
      <c r="AF10" s="9">
        <f>IF(AND(AE10=1,AG10=TRUE,H10&gt;=15,H10&lt;=69),1,0)</f>
        <v>0</v>
      </c>
      <c r="AG10" s="9"/>
      <c r="AH10" s="9"/>
      <c r="AI10" s="9">
        <f t="shared" si="0"/>
        <v>0</v>
      </c>
      <c r="AJ10" s="9">
        <f t="shared" si="1"/>
        <v>0</v>
      </c>
      <c r="AK10" s="9"/>
      <c r="AL10" s="9"/>
      <c r="AM10" s="9">
        <f ca="1">IF(AND(SUM(AI10,AS10)&lt;&gt;0,L10="",G10&lt;&gt;"",TODAY()-G10&gt;=180),1,0)</f>
        <v>0</v>
      </c>
      <c r="AN10" s="9">
        <f ca="1">IF(AND(SUM(AI10,AS10)&lt;&gt;0,M10="",G10&lt;&gt;"",TODAY()-G10&gt;=540),1,0)</f>
        <v>0</v>
      </c>
      <c r="AO10" s="9">
        <f ca="1">IF(AND(AI10&lt;&gt;0,N10="",G10&lt;&gt;"",TODAY()-G10&gt;=540),1,0)</f>
        <v>0</v>
      </c>
      <c r="AP10" s="9">
        <f t="shared" si="2"/>
        <v>0</v>
      </c>
      <c r="AQ10" s="9">
        <f t="shared" si="3"/>
        <v>0</v>
      </c>
      <c r="AR10" s="9">
        <f t="shared" si="4"/>
        <v>0</v>
      </c>
      <c r="AS10" s="9">
        <f t="shared" si="5"/>
        <v>0</v>
      </c>
      <c r="AT10" s="9">
        <f t="shared" si="6"/>
        <v>0</v>
      </c>
      <c r="AU10" s="9">
        <f t="shared" si="7"/>
        <v>0</v>
      </c>
      <c r="AV10" s="9">
        <f t="shared" si="8"/>
        <v>0</v>
      </c>
      <c r="AW10" s="9"/>
      <c r="AX10" s="9">
        <f t="shared" si="9"/>
        <v>0</v>
      </c>
      <c r="AY10" s="9"/>
      <c r="AZ10" s="9"/>
      <c r="BA10" s="9"/>
      <c r="BB10" s="26" t="str">
        <f t="shared" si="10"/>
        <v/>
      </c>
      <c r="BC10" s="26" t="str">
        <f t="shared" si="11"/>
        <v/>
      </c>
      <c r="BD10" s="26" t="str">
        <f t="shared" si="12"/>
        <v/>
      </c>
      <c r="BE10" s="26" t="str">
        <f t="shared" si="13"/>
        <v/>
      </c>
      <c r="BF10" s="9">
        <f t="shared" si="14"/>
        <v>0</v>
      </c>
      <c r="BG10" s="9"/>
      <c r="BH10" s="9" t="b">
        <f t="shared" si="33"/>
        <v>0</v>
      </c>
      <c r="BI10" s="9"/>
      <c r="BJ10" s="9" t="b">
        <f t="shared" si="15"/>
        <v>0</v>
      </c>
      <c r="BK10" s="9"/>
      <c r="BL10" s="9" t="b">
        <f t="shared" si="16"/>
        <v>0</v>
      </c>
      <c r="BM10" s="9"/>
      <c r="BN10" s="9" t="b">
        <f t="shared" si="17"/>
        <v>0</v>
      </c>
      <c r="BO10" s="9"/>
      <c r="BP10" s="9" t="b">
        <f t="shared" si="18"/>
        <v>0</v>
      </c>
      <c r="BQ10" s="9"/>
      <c r="BR10" s="9" t="b">
        <f t="shared" si="19"/>
        <v>0</v>
      </c>
      <c r="BS10" s="9"/>
      <c r="BT10" s="9" t="b">
        <f t="shared" si="20"/>
        <v>0</v>
      </c>
      <c r="BU10" s="9"/>
      <c r="BV10" s="9" t="b">
        <f t="shared" si="21"/>
        <v>0</v>
      </c>
      <c r="BW10" s="9"/>
      <c r="BX10" s="9" t="b">
        <f t="shared" si="22"/>
        <v>0</v>
      </c>
      <c r="BY10" s="9"/>
      <c r="BZ10" s="9" t="b">
        <f t="shared" si="23"/>
        <v>0</v>
      </c>
      <c r="CA10" s="9"/>
      <c r="CB10" s="9" t="b">
        <f t="shared" si="24"/>
        <v>0</v>
      </c>
      <c r="CC10" s="9"/>
      <c r="CD10" s="9" t="b">
        <f t="shared" si="25"/>
        <v>0</v>
      </c>
      <c r="CE10" s="9"/>
      <c r="CF10" s="9" t="b">
        <f t="shared" si="26"/>
        <v>0</v>
      </c>
      <c r="CG10" s="9"/>
      <c r="CH10" s="9" t="b">
        <f t="shared" si="27"/>
        <v>0</v>
      </c>
      <c r="CI10" s="9"/>
      <c r="CJ10" s="9"/>
      <c r="CK10" s="9"/>
      <c r="CL10" s="9"/>
      <c r="CM10" s="9"/>
      <c r="CN10" s="9">
        <f t="shared" si="28"/>
        <v>0</v>
      </c>
      <c r="CO10" s="6" t="str">
        <f ca="1">IF(AM10&lt;&gt;0,A10&amp;"番、","")</f>
        <v/>
      </c>
      <c r="CP10" s="6" t="str">
        <f ca="1">IF(SUM(AN10:AO10)&lt;&gt;0,A10&amp;"番、","")</f>
        <v/>
      </c>
      <c r="CQ10" s="9">
        <f t="shared" si="29"/>
        <v>0</v>
      </c>
      <c r="CR10" s="9">
        <f t="shared" si="30"/>
        <v>0</v>
      </c>
      <c r="CS10" s="9">
        <f t="shared" si="31"/>
        <v>0</v>
      </c>
    </row>
    <row r="11" spans="1:97" ht="93.75" customHeight="1">
      <c r="A11" s="2">
        <v>7</v>
      </c>
      <c r="B11" s="13"/>
      <c r="C11" s="13"/>
      <c r="D11" s="13"/>
      <c r="E11" s="3"/>
      <c r="F11" s="2"/>
      <c r="G11" s="3"/>
      <c r="H11" s="17">
        <f t="shared" si="32"/>
        <v>0</v>
      </c>
      <c r="I11" s="2"/>
      <c r="J11" s="2"/>
      <c r="K11" s="2"/>
      <c r="L11" s="14"/>
      <c r="M11" s="14"/>
      <c r="N11" s="14"/>
      <c r="O11" s="2"/>
      <c r="P11" s="24"/>
      <c r="Q11" s="25"/>
      <c r="R11" s="2"/>
      <c r="S11" s="2"/>
      <c r="T11" s="2"/>
      <c r="U11" s="2"/>
      <c r="V11" s="16"/>
      <c r="W11" s="2"/>
      <c r="X11" s="2"/>
      <c r="Y11" s="2"/>
      <c r="Z11" s="2"/>
      <c r="AA11" s="2"/>
      <c r="AB11" s="4"/>
      <c r="AC11" s="13"/>
      <c r="AE11" s="9">
        <f>IF(AND(G11&gt;=集計!$D$3,G11&lt;=集計!$E$3),1,0)</f>
        <v>0</v>
      </c>
      <c r="AF11" s="9">
        <f>IF(AND(AE11=1,AG11=TRUE,H11&gt;=15,H11&lt;=69),1,0)</f>
        <v>0</v>
      </c>
      <c r="AG11" s="9"/>
      <c r="AH11" s="9"/>
      <c r="AI11" s="9">
        <f t="shared" si="0"/>
        <v>0</v>
      </c>
      <c r="AJ11" s="9">
        <f t="shared" si="1"/>
        <v>0</v>
      </c>
      <c r="AK11" s="9"/>
      <c r="AL11" s="9"/>
      <c r="AM11" s="9">
        <f ca="1">IF(AND(SUM(AI11,AS11)&lt;&gt;0,L11="",G11&lt;&gt;"",TODAY()-G11&gt;=180),1,0)</f>
        <v>0</v>
      </c>
      <c r="AN11" s="9">
        <f ca="1">IF(AND(SUM(AI11,AS11)&lt;&gt;0,M11="",G11&lt;&gt;"",TODAY()-G11&gt;=540),1,0)</f>
        <v>0</v>
      </c>
      <c r="AO11" s="9">
        <f ca="1">IF(AND(AI11&lt;&gt;0,N11="",G11&lt;&gt;"",TODAY()-G11&gt;=540),1,0)</f>
        <v>0</v>
      </c>
      <c r="AP11" s="9">
        <f t="shared" si="2"/>
        <v>0</v>
      </c>
      <c r="AQ11" s="9">
        <f t="shared" si="3"/>
        <v>0</v>
      </c>
      <c r="AR11" s="9">
        <f t="shared" si="4"/>
        <v>0</v>
      </c>
      <c r="AS11" s="9">
        <f t="shared" si="5"/>
        <v>0</v>
      </c>
      <c r="AT11" s="9">
        <f t="shared" si="6"/>
        <v>0</v>
      </c>
      <c r="AU11" s="9">
        <f t="shared" si="7"/>
        <v>0</v>
      </c>
      <c r="AV11" s="9">
        <f t="shared" si="8"/>
        <v>0</v>
      </c>
      <c r="AW11" s="9"/>
      <c r="AX11" s="9">
        <f t="shared" si="9"/>
        <v>0</v>
      </c>
      <c r="AY11" s="9"/>
      <c r="AZ11" s="9"/>
      <c r="BA11" s="9"/>
      <c r="BB11" s="26" t="str">
        <f t="shared" si="10"/>
        <v/>
      </c>
      <c r="BC11" s="26" t="str">
        <f t="shared" si="11"/>
        <v/>
      </c>
      <c r="BD11" s="26" t="str">
        <f t="shared" si="12"/>
        <v/>
      </c>
      <c r="BE11" s="26" t="str">
        <f t="shared" si="13"/>
        <v/>
      </c>
      <c r="BF11" s="9">
        <f t="shared" si="14"/>
        <v>0</v>
      </c>
      <c r="BG11" s="9"/>
      <c r="BH11" s="9" t="b">
        <f t="shared" si="33"/>
        <v>0</v>
      </c>
      <c r="BI11" s="9"/>
      <c r="BJ11" s="9" t="b">
        <f t="shared" si="15"/>
        <v>0</v>
      </c>
      <c r="BK11" s="9"/>
      <c r="BL11" s="9" t="b">
        <f t="shared" si="16"/>
        <v>0</v>
      </c>
      <c r="BM11" s="9"/>
      <c r="BN11" s="9" t="b">
        <f t="shared" si="17"/>
        <v>0</v>
      </c>
      <c r="BO11" s="9"/>
      <c r="BP11" s="9" t="b">
        <f t="shared" si="18"/>
        <v>0</v>
      </c>
      <c r="BQ11" s="9"/>
      <c r="BR11" s="9" t="b">
        <f t="shared" si="19"/>
        <v>0</v>
      </c>
      <c r="BS11" s="9"/>
      <c r="BT11" s="9" t="b">
        <f t="shared" si="20"/>
        <v>0</v>
      </c>
      <c r="BU11" s="9"/>
      <c r="BV11" s="9" t="b">
        <f t="shared" si="21"/>
        <v>0</v>
      </c>
      <c r="BW11" s="9"/>
      <c r="BX11" s="9" t="b">
        <f t="shared" si="22"/>
        <v>0</v>
      </c>
      <c r="BY11" s="9"/>
      <c r="BZ11" s="9" t="b">
        <f t="shared" si="23"/>
        <v>0</v>
      </c>
      <c r="CA11" s="9"/>
      <c r="CB11" s="9" t="b">
        <f t="shared" si="24"/>
        <v>0</v>
      </c>
      <c r="CC11" s="9"/>
      <c r="CD11" s="9" t="b">
        <f t="shared" si="25"/>
        <v>0</v>
      </c>
      <c r="CE11" s="9"/>
      <c r="CF11" s="9" t="b">
        <f t="shared" si="26"/>
        <v>0</v>
      </c>
      <c r="CG11" s="9"/>
      <c r="CH11" s="9" t="b">
        <f t="shared" si="27"/>
        <v>0</v>
      </c>
      <c r="CI11" s="9"/>
      <c r="CJ11" s="9"/>
      <c r="CK11" s="9"/>
      <c r="CL11" s="9"/>
      <c r="CM11" s="9"/>
      <c r="CN11" s="9">
        <f t="shared" si="28"/>
        <v>0</v>
      </c>
      <c r="CO11" s="6" t="str">
        <f ca="1">IF(AM11&lt;&gt;0,A11&amp;"番、","")</f>
        <v/>
      </c>
      <c r="CP11" s="6" t="str">
        <f ca="1">IF(SUM(AN11:AO11)&lt;&gt;0,A11&amp;"番、","")</f>
        <v/>
      </c>
      <c r="CQ11" s="9">
        <f t="shared" si="29"/>
        <v>0</v>
      </c>
      <c r="CR11" s="9">
        <f t="shared" si="30"/>
        <v>0</v>
      </c>
      <c r="CS11" s="9">
        <f t="shared" si="31"/>
        <v>0</v>
      </c>
    </row>
    <row r="12" spans="1:97" ht="93.75" customHeight="1">
      <c r="A12" s="2">
        <v>8</v>
      </c>
      <c r="B12" s="13"/>
      <c r="C12" s="13"/>
      <c r="D12" s="13"/>
      <c r="E12" s="3"/>
      <c r="F12" s="2"/>
      <c r="G12" s="3"/>
      <c r="H12" s="17">
        <f t="shared" si="32"/>
        <v>0</v>
      </c>
      <c r="I12" s="2"/>
      <c r="J12" s="2"/>
      <c r="K12" s="2"/>
      <c r="L12" s="14"/>
      <c r="M12" s="14"/>
      <c r="N12" s="14"/>
      <c r="O12" s="2"/>
      <c r="P12" s="24"/>
      <c r="Q12" s="25"/>
      <c r="R12" s="2"/>
      <c r="S12" s="2"/>
      <c r="T12" s="2"/>
      <c r="U12" s="2"/>
      <c r="V12" s="16"/>
      <c r="W12" s="2"/>
      <c r="X12" s="2"/>
      <c r="Y12" s="2"/>
      <c r="Z12" s="2"/>
      <c r="AA12" s="2"/>
      <c r="AB12" s="4"/>
      <c r="AC12" s="13"/>
      <c r="AE12" s="9">
        <f>IF(AND(G12&gt;=集計!$D$3,G12&lt;=集計!$E$3),1,0)</f>
        <v>0</v>
      </c>
      <c r="AF12" s="9">
        <f>IF(AND(AE12=1,AG12=TRUE,H12&gt;=15,H12&lt;=69),1,0)</f>
        <v>0</v>
      </c>
      <c r="AG12" s="9"/>
      <c r="AH12" s="9"/>
      <c r="AI12" s="9">
        <f t="shared" si="0"/>
        <v>0</v>
      </c>
      <c r="AJ12" s="9">
        <f t="shared" si="1"/>
        <v>0</v>
      </c>
      <c r="AK12" s="9"/>
      <c r="AL12" s="9"/>
      <c r="AM12" s="9">
        <f ca="1">IF(AND(SUM(AI12,AS12)&lt;&gt;0,L12="",G12&lt;&gt;"",TODAY()-G12&gt;=180),1,0)</f>
        <v>0</v>
      </c>
      <c r="AN12" s="9">
        <f ca="1">IF(AND(SUM(AI12,AS12)&lt;&gt;0,M12="",G12&lt;&gt;"",TODAY()-G12&gt;=540),1,0)</f>
        <v>0</v>
      </c>
      <c r="AO12" s="9">
        <f ca="1">IF(AND(AI12&lt;&gt;0,N12="",G12&lt;&gt;"",TODAY()-G12&gt;=540),1,0)</f>
        <v>0</v>
      </c>
      <c r="AP12" s="9">
        <f t="shared" si="2"/>
        <v>0</v>
      </c>
      <c r="AQ12" s="9">
        <f t="shared" si="3"/>
        <v>0</v>
      </c>
      <c r="AR12" s="9">
        <f t="shared" si="4"/>
        <v>0</v>
      </c>
      <c r="AS12" s="9">
        <f t="shared" si="5"/>
        <v>0</v>
      </c>
      <c r="AT12" s="9">
        <f t="shared" si="6"/>
        <v>0</v>
      </c>
      <c r="AU12" s="9">
        <f t="shared" si="7"/>
        <v>0</v>
      </c>
      <c r="AV12" s="9">
        <f t="shared" si="8"/>
        <v>0</v>
      </c>
      <c r="AW12" s="9"/>
      <c r="AX12" s="9">
        <f t="shared" si="9"/>
        <v>0</v>
      </c>
      <c r="AY12" s="9"/>
      <c r="AZ12" s="9"/>
      <c r="BA12" s="9"/>
      <c r="BB12" s="26" t="str">
        <f t="shared" si="10"/>
        <v/>
      </c>
      <c r="BC12" s="26" t="str">
        <f t="shared" si="11"/>
        <v/>
      </c>
      <c r="BD12" s="26" t="str">
        <f t="shared" si="12"/>
        <v/>
      </c>
      <c r="BE12" s="26" t="str">
        <f t="shared" si="13"/>
        <v/>
      </c>
      <c r="BF12" s="9">
        <f t="shared" si="14"/>
        <v>0</v>
      </c>
      <c r="BG12" s="9"/>
      <c r="BH12" s="9" t="b">
        <f t="shared" si="33"/>
        <v>0</v>
      </c>
      <c r="BI12" s="9"/>
      <c r="BJ12" s="9" t="b">
        <f t="shared" si="15"/>
        <v>0</v>
      </c>
      <c r="BK12" s="9"/>
      <c r="BL12" s="9" t="b">
        <f t="shared" si="16"/>
        <v>0</v>
      </c>
      <c r="BM12" s="9"/>
      <c r="BN12" s="9" t="b">
        <f t="shared" si="17"/>
        <v>0</v>
      </c>
      <c r="BO12" s="9"/>
      <c r="BP12" s="9" t="b">
        <f t="shared" si="18"/>
        <v>0</v>
      </c>
      <c r="BQ12" s="9"/>
      <c r="BR12" s="9" t="b">
        <f t="shared" si="19"/>
        <v>0</v>
      </c>
      <c r="BS12" s="9"/>
      <c r="BT12" s="9" t="b">
        <f t="shared" si="20"/>
        <v>0</v>
      </c>
      <c r="BU12" s="9"/>
      <c r="BV12" s="9" t="b">
        <f t="shared" si="21"/>
        <v>0</v>
      </c>
      <c r="BW12" s="9"/>
      <c r="BX12" s="9" t="b">
        <f t="shared" si="22"/>
        <v>0</v>
      </c>
      <c r="BY12" s="9"/>
      <c r="BZ12" s="9" t="b">
        <f t="shared" si="23"/>
        <v>0</v>
      </c>
      <c r="CA12" s="9"/>
      <c r="CB12" s="9" t="b">
        <f t="shared" si="24"/>
        <v>0</v>
      </c>
      <c r="CC12" s="9"/>
      <c r="CD12" s="9" t="b">
        <f t="shared" si="25"/>
        <v>0</v>
      </c>
      <c r="CE12" s="9"/>
      <c r="CF12" s="9" t="b">
        <f t="shared" si="26"/>
        <v>0</v>
      </c>
      <c r="CG12" s="9"/>
      <c r="CH12" s="9" t="b">
        <f t="shared" si="27"/>
        <v>0</v>
      </c>
      <c r="CI12" s="9"/>
      <c r="CJ12" s="9"/>
      <c r="CK12" s="9"/>
      <c r="CL12" s="9"/>
      <c r="CM12" s="9"/>
      <c r="CN12" s="9">
        <f t="shared" si="28"/>
        <v>0</v>
      </c>
      <c r="CO12" s="6" t="str">
        <f ca="1">IF(AM12&lt;&gt;0,A12&amp;"番、","")</f>
        <v/>
      </c>
      <c r="CP12" s="6" t="str">
        <f ca="1">IF(SUM(AN12:AO12)&lt;&gt;0,A12&amp;"番、","")</f>
        <v/>
      </c>
      <c r="CQ12" s="9">
        <f t="shared" si="29"/>
        <v>0</v>
      </c>
      <c r="CR12" s="9">
        <f t="shared" si="30"/>
        <v>0</v>
      </c>
      <c r="CS12" s="9">
        <f t="shared" si="31"/>
        <v>0</v>
      </c>
    </row>
    <row r="13" spans="1:97" ht="93.75" customHeight="1">
      <c r="A13" s="2">
        <v>9</v>
      </c>
      <c r="B13" s="13"/>
      <c r="C13" s="13"/>
      <c r="D13" s="13"/>
      <c r="E13" s="3"/>
      <c r="F13" s="2"/>
      <c r="G13" s="3"/>
      <c r="H13" s="17">
        <f t="shared" si="32"/>
        <v>0</v>
      </c>
      <c r="I13" s="2"/>
      <c r="J13" s="2"/>
      <c r="K13" s="2"/>
      <c r="L13" s="14"/>
      <c r="M13" s="14"/>
      <c r="N13" s="14"/>
      <c r="O13" s="2"/>
      <c r="P13" s="24"/>
      <c r="Q13" s="25"/>
      <c r="R13" s="2"/>
      <c r="S13" s="2"/>
      <c r="T13" s="2"/>
      <c r="U13" s="2"/>
      <c r="V13" s="16"/>
      <c r="W13" s="2"/>
      <c r="X13" s="2"/>
      <c r="Y13" s="2"/>
      <c r="Z13" s="2"/>
      <c r="AA13" s="2"/>
      <c r="AB13" s="4"/>
      <c r="AC13" s="13"/>
      <c r="AE13" s="9">
        <f>IF(AND(G13&gt;=集計!$D$3,G13&lt;=集計!$E$3),1,0)</f>
        <v>0</v>
      </c>
      <c r="AF13" s="9">
        <f>IF(AND(AE13=1,AG13=TRUE,H13&gt;=15,H13&lt;=69),1,0)</f>
        <v>0</v>
      </c>
      <c r="AG13" s="9"/>
      <c r="AH13" s="9"/>
      <c r="AI13" s="9">
        <f t="shared" si="0"/>
        <v>0</v>
      </c>
      <c r="AJ13" s="9">
        <f t="shared" si="1"/>
        <v>0</v>
      </c>
      <c r="AK13" s="9"/>
      <c r="AL13" s="9"/>
      <c r="AM13" s="9">
        <f ca="1">IF(AND(SUM(AI13,AS13)&lt;&gt;0,L13="",G13&lt;&gt;"",TODAY()-G13&gt;=180),1,0)</f>
        <v>0</v>
      </c>
      <c r="AN13" s="9">
        <f ca="1">IF(AND(SUM(AI13,AS13)&lt;&gt;0,M13="",G13&lt;&gt;"",TODAY()-G13&gt;=540),1,0)</f>
        <v>0</v>
      </c>
      <c r="AO13" s="9">
        <f ca="1">IF(AND(AI13&lt;&gt;0,N13="",G13&lt;&gt;"",TODAY()-G13&gt;=540),1,0)</f>
        <v>0</v>
      </c>
      <c r="AP13" s="9">
        <f t="shared" si="2"/>
        <v>0</v>
      </c>
      <c r="AQ13" s="9">
        <f t="shared" si="3"/>
        <v>0</v>
      </c>
      <c r="AR13" s="9">
        <f t="shared" si="4"/>
        <v>0</v>
      </c>
      <c r="AS13" s="9">
        <f t="shared" si="5"/>
        <v>0</v>
      </c>
      <c r="AT13" s="9">
        <f t="shared" si="6"/>
        <v>0</v>
      </c>
      <c r="AU13" s="9">
        <f t="shared" si="7"/>
        <v>0</v>
      </c>
      <c r="AV13" s="9">
        <f t="shared" si="8"/>
        <v>0</v>
      </c>
      <c r="AW13" s="9"/>
      <c r="AX13" s="9">
        <f t="shared" si="9"/>
        <v>0</v>
      </c>
      <c r="AY13" s="9"/>
      <c r="AZ13" s="9"/>
      <c r="BA13" s="9"/>
      <c r="BB13" s="26" t="str">
        <f t="shared" si="10"/>
        <v/>
      </c>
      <c r="BC13" s="26" t="str">
        <f t="shared" si="11"/>
        <v/>
      </c>
      <c r="BD13" s="26" t="str">
        <f t="shared" si="12"/>
        <v/>
      </c>
      <c r="BE13" s="26" t="str">
        <f t="shared" si="13"/>
        <v/>
      </c>
      <c r="BF13" s="9">
        <f t="shared" si="14"/>
        <v>0</v>
      </c>
      <c r="BG13" s="9"/>
      <c r="BH13" s="9" t="b">
        <f t="shared" si="33"/>
        <v>0</v>
      </c>
      <c r="BI13" s="9"/>
      <c r="BJ13" s="9" t="b">
        <f t="shared" si="15"/>
        <v>0</v>
      </c>
      <c r="BK13" s="9"/>
      <c r="BL13" s="9" t="b">
        <f t="shared" si="16"/>
        <v>0</v>
      </c>
      <c r="BM13" s="9"/>
      <c r="BN13" s="9" t="b">
        <f t="shared" si="17"/>
        <v>0</v>
      </c>
      <c r="BO13" s="9"/>
      <c r="BP13" s="9" t="b">
        <f t="shared" si="18"/>
        <v>0</v>
      </c>
      <c r="BQ13" s="9"/>
      <c r="BR13" s="9" t="b">
        <f t="shared" si="19"/>
        <v>0</v>
      </c>
      <c r="BS13" s="9"/>
      <c r="BT13" s="9" t="b">
        <f t="shared" si="20"/>
        <v>0</v>
      </c>
      <c r="BU13" s="9"/>
      <c r="BV13" s="9" t="b">
        <f t="shared" si="21"/>
        <v>0</v>
      </c>
      <c r="BW13" s="9"/>
      <c r="BX13" s="9" t="b">
        <f t="shared" si="22"/>
        <v>0</v>
      </c>
      <c r="BY13" s="9"/>
      <c r="BZ13" s="9" t="b">
        <f t="shared" si="23"/>
        <v>0</v>
      </c>
      <c r="CA13" s="9"/>
      <c r="CB13" s="9" t="b">
        <f t="shared" si="24"/>
        <v>0</v>
      </c>
      <c r="CC13" s="9"/>
      <c r="CD13" s="9" t="b">
        <f t="shared" si="25"/>
        <v>0</v>
      </c>
      <c r="CE13" s="9"/>
      <c r="CF13" s="9" t="b">
        <f t="shared" si="26"/>
        <v>0</v>
      </c>
      <c r="CG13" s="9"/>
      <c r="CH13" s="9" t="b">
        <f t="shared" si="27"/>
        <v>0</v>
      </c>
      <c r="CI13" s="9"/>
      <c r="CJ13" s="9"/>
      <c r="CK13" s="9"/>
      <c r="CL13" s="9"/>
      <c r="CM13" s="9"/>
      <c r="CN13" s="9">
        <f t="shared" si="28"/>
        <v>0</v>
      </c>
      <c r="CO13" s="6" t="str">
        <f ca="1">IF(AM13&lt;&gt;0,A13&amp;"番、","")</f>
        <v/>
      </c>
      <c r="CP13" s="6" t="str">
        <f ca="1">IF(SUM(AN13:AO13)&lt;&gt;0,A13&amp;"番、","")</f>
        <v/>
      </c>
      <c r="CQ13" s="9">
        <f t="shared" si="29"/>
        <v>0</v>
      </c>
      <c r="CR13" s="9">
        <f t="shared" si="30"/>
        <v>0</v>
      </c>
      <c r="CS13" s="9">
        <f t="shared" si="31"/>
        <v>0</v>
      </c>
    </row>
    <row r="14" spans="1:97" ht="93.75" customHeight="1">
      <c r="A14" s="2">
        <v>10</v>
      </c>
      <c r="B14" s="13"/>
      <c r="C14" s="13"/>
      <c r="D14" s="13"/>
      <c r="E14" s="3"/>
      <c r="F14" s="2"/>
      <c r="G14" s="3"/>
      <c r="H14" s="17">
        <f t="shared" si="32"/>
        <v>0</v>
      </c>
      <c r="I14" s="2"/>
      <c r="J14" s="2"/>
      <c r="K14" s="2"/>
      <c r="L14" s="14"/>
      <c r="M14" s="14"/>
      <c r="N14" s="14"/>
      <c r="O14" s="2"/>
      <c r="P14" s="24"/>
      <c r="Q14" s="25"/>
      <c r="R14" s="2"/>
      <c r="S14" s="2"/>
      <c r="T14" s="2"/>
      <c r="U14" s="2"/>
      <c r="V14" s="16"/>
      <c r="W14" s="2"/>
      <c r="X14" s="2"/>
      <c r="Y14" s="2"/>
      <c r="Z14" s="2"/>
      <c r="AA14" s="2"/>
      <c r="AB14" s="4"/>
      <c r="AC14" s="13"/>
      <c r="AE14" s="9">
        <f>IF(AND(G14&gt;=集計!$D$3,G14&lt;=集計!$E$3),1,0)</f>
        <v>0</v>
      </c>
      <c r="AF14" s="9">
        <f>IF(AND(AE14=1,AG14=TRUE,H14&gt;=15,H14&lt;=69),1,0)</f>
        <v>0</v>
      </c>
      <c r="AG14" s="9"/>
      <c r="AH14" s="9"/>
      <c r="AI14" s="9">
        <f t="shared" si="0"/>
        <v>0</v>
      </c>
      <c r="AJ14" s="9">
        <f t="shared" si="1"/>
        <v>0</v>
      </c>
      <c r="AK14" s="9"/>
      <c r="AL14" s="9"/>
      <c r="AM14" s="9">
        <f ca="1">IF(AND(SUM(AI14,AS14)&lt;&gt;0,L14="",G14&lt;&gt;"",TODAY()-G14&gt;=180),1,0)</f>
        <v>0</v>
      </c>
      <c r="AN14" s="9">
        <f ca="1">IF(AND(SUM(AI14,AS14)&lt;&gt;0,M14="",G14&lt;&gt;"",TODAY()-G14&gt;=540),1,0)</f>
        <v>0</v>
      </c>
      <c r="AO14" s="9">
        <f ca="1">IF(AND(AI14&lt;&gt;0,N14="",G14&lt;&gt;"",TODAY()-G14&gt;=540),1,0)</f>
        <v>0</v>
      </c>
      <c r="AP14" s="9">
        <f t="shared" si="2"/>
        <v>0</v>
      </c>
      <c r="AQ14" s="9">
        <f t="shared" si="3"/>
        <v>0</v>
      </c>
      <c r="AR14" s="9">
        <f t="shared" si="4"/>
        <v>0</v>
      </c>
      <c r="AS14" s="9">
        <f t="shared" si="5"/>
        <v>0</v>
      </c>
      <c r="AT14" s="9">
        <f t="shared" si="6"/>
        <v>0</v>
      </c>
      <c r="AU14" s="9">
        <f t="shared" si="7"/>
        <v>0</v>
      </c>
      <c r="AV14" s="9">
        <f t="shared" si="8"/>
        <v>0</v>
      </c>
      <c r="AW14" s="9"/>
      <c r="AX14" s="9">
        <f t="shared" si="9"/>
        <v>0</v>
      </c>
      <c r="AY14" s="9"/>
      <c r="AZ14" s="9"/>
      <c r="BA14" s="9"/>
      <c r="BB14" s="26" t="str">
        <f t="shared" si="10"/>
        <v/>
      </c>
      <c r="BC14" s="26" t="str">
        <f t="shared" si="11"/>
        <v/>
      </c>
      <c r="BD14" s="26" t="str">
        <f t="shared" si="12"/>
        <v/>
      </c>
      <c r="BE14" s="26" t="str">
        <f t="shared" si="13"/>
        <v/>
      </c>
      <c r="BF14" s="9">
        <f t="shared" si="14"/>
        <v>0</v>
      </c>
      <c r="BG14" s="9"/>
      <c r="BH14" s="9" t="b">
        <f t="shared" si="33"/>
        <v>0</v>
      </c>
      <c r="BI14" s="9"/>
      <c r="BJ14" s="9" t="b">
        <f t="shared" si="15"/>
        <v>0</v>
      </c>
      <c r="BK14" s="9"/>
      <c r="BL14" s="9" t="b">
        <f t="shared" si="16"/>
        <v>0</v>
      </c>
      <c r="BM14" s="9"/>
      <c r="BN14" s="9" t="b">
        <f t="shared" si="17"/>
        <v>0</v>
      </c>
      <c r="BO14" s="9"/>
      <c r="BP14" s="9" t="b">
        <f t="shared" si="18"/>
        <v>0</v>
      </c>
      <c r="BQ14" s="9"/>
      <c r="BR14" s="9" t="b">
        <f t="shared" si="19"/>
        <v>0</v>
      </c>
      <c r="BS14" s="9"/>
      <c r="BT14" s="9" t="b">
        <f t="shared" si="20"/>
        <v>0</v>
      </c>
      <c r="BU14" s="9"/>
      <c r="BV14" s="9" t="b">
        <f t="shared" si="21"/>
        <v>0</v>
      </c>
      <c r="BW14" s="9"/>
      <c r="BX14" s="9" t="b">
        <f t="shared" si="22"/>
        <v>0</v>
      </c>
      <c r="BY14" s="9"/>
      <c r="BZ14" s="9" t="b">
        <f t="shared" si="23"/>
        <v>0</v>
      </c>
      <c r="CA14" s="9"/>
      <c r="CB14" s="9" t="b">
        <f t="shared" si="24"/>
        <v>0</v>
      </c>
      <c r="CC14" s="9"/>
      <c r="CD14" s="9" t="b">
        <f t="shared" si="25"/>
        <v>0</v>
      </c>
      <c r="CE14" s="9"/>
      <c r="CF14" s="9" t="b">
        <f t="shared" si="26"/>
        <v>0</v>
      </c>
      <c r="CG14" s="9"/>
      <c r="CH14" s="9" t="b">
        <f t="shared" si="27"/>
        <v>0</v>
      </c>
      <c r="CI14" s="9"/>
      <c r="CJ14" s="9"/>
      <c r="CK14" s="9"/>
      <c r="CL14" s="9"/>
      <c r="CM14" s="9"/>
      <c r="CN14" s="9">
        <f t="shared" si="28"/>
        <v>0</v>
      </c>
      <c r="CO14" s="6" t="str">
        <f ca="1">IF(AM14&lt;&gt;0,A14&amp;"番、","")</f>
        <v/>
      </c>
      <c r="CP14" s="6" t="str">
        <f ca="1">IF(SUM(AN14:AO14)&lt;&gt;0,A14&amp;"番、","")</f>
        <v/>
      </c>
      <c r="CQ14" s="9">
        <f t="shared" si="29"/>
        <v>0</v>
      </c>
      <c r="CR14" s="9">
        <f t="shared" si="30"/>
        <v>0</v>
      </c>
      <c r="CS14" s="9">
        <f t="shared" si="31"/>
        <v>0</v>
      </c>
    </row>
    <row r="15" spans="1:97" ht="93.75" customHeight="1">
      <c r="A15" s="2">
        <v>11</v>
      </c>
      <c r="B15" s="13"/>
      <c r="C15" s="13"/>
      <c r="D15" s="13"/>
      <c r="E15" s="3"/>
      <c r="F15" s="2"/>
      <c r="G15" s="3"/>
      <c r="H15" s="17">
        <f t="shared" ref="H15:H78" si="34">IFERROR(DATEDIF(E15,G15,"Y"),"")</f>
        <v>0</v>
      </c>
      <c r="I15" s="2"/>
      <c r="J15" s="2"/>
      <c r="K15" s="2"/>
      <c r="L15" s="14"/>
      <c r="M15" s="14"/>
      <c r="N15" s="14"/>
      <c r="O15" s="2"/>
      <c r="P15" s="24"/>
      <c r="Q15" s="25"/>
      <c r="R15" s="2"/>
      <c r="S15" s="2"/>
      <c r="T15" s="2"/>
      <c r="U15" s="2"/>
      <c r="V15" s="16"/>
      <c r="W15" s="2"/>
      <c r="X15" s="2"/>
      <c r="Y15" s="2"/>
      <c r="Z15" s="2"/>
      <c r="AA15" s="2"/>
      <c r="AB15" s="4"/>
      <c r="AC15" s="13"/>
      <c r="AE15" s="9">
        <f>IF(AND(G15&gt;=集計!$D$3,G15&lt;=集計!$E$3),1,0)</f>
        <v>0</v>
      </c>
      <c r="AF15" s="9">
        <f>IF(AND(AE15=1,AG15=TRUE,H15&gt;=15,H15&lt;=69),1,0)</f>
        <v>0</v>
      </c>
      <c r="AG15" s="9"/>
      <c r="AH15" s="9"/>
      <c r="AI15" s="9">
        <f t="shared" si="0"/>
        <v>0</v>
      </c>
      <c r="AJ15" s="9">
        <f t="shared" si="1"/>
        <v>0</v>
      </c>
      <c r="AK15" s="9"/>
      <c r="AL15" s="9"/>
      <c r="AM15" s="9">
        <f ca="1">IF(AND(SUM(AI15,AS15)&lt;&gt;0,L15="",G15&lt;&gt;"",TODAY()-G15&gt;=180),1,0)</f>
        <v>0</v>
      </c>
      <c r="AN15" s="9">
        <f ca="1">IF(AND(SUM(AI15,AS15)&lt;&gt;0,M15="",G15&lt;&gt;"",TODAY()-G15&gt;=540),1,0)</f>
        <v>0</v>
      </c>
      <c r="AO15" s="9">
        <f ca="1">IF(AND(AI15&lt;&gt;0,N15="",G15&lt;&gt;"",TODAY()-G15&gt;=540),1,0)</f>
        <v>0</v>
      </c>
      <c r="AP15" s="9">
        <f t="shared" si="2"/>
        <v>0</v>
      </c>
      <c r="AQ15" s="9">
        <f t="shared" si="3"/>
        <v>0</v>
      </c>
      <c r="AR15" s="9">
        <f t="shared" si="4"/>
        <v>0</v>
      </c>
      <c r="AS15" s="9">
        <f t="shared" si="5"/>
        <v>0</v>
      </c>
      <c r="AT15" s="9">
        <f t="shared" si="6"/>
        <v>0</v>
      </c>
      <c r="AU15" s="9">
        <f t="shared" si="7"/>
        <v>0</v>
      </c>
      <c r="AV15" s="9">
        <f t="shared" si="8"/>
        <v>0</v>
      </c>
      <c r="AW15" s="9"/>
      <c r="AX15" s="9">
        <f t="shared" si="9"/>
        <v>0</v>
      </c>
      <c r="AY15" s="9"/>
      <c r="AZ15" s="9"/>
      <c r="BA15" s="9"/>
      <c r="BB15" s="26" t="str">
        <f t="shared" si="10"/>
        <v/>
      </c>
      <c r="BC15" s="26" t="str">
        <f t="shared" si="11"/>
        <v/>
      </c>
      <c r="BD15" s="26" t="str">
        <f t="shared" si="12"/>
        <v/>
      </c>
      <c r="BE15" s="26" t="str">
        <f t="shared" si="13"/>
        <v/>
      </c>
      <c r="BF15" s="9">
        <f t="shared" si="14"/>
        <v>0</v>
      </c>
      <c r="BG15" s="9"/>
      <c r="BH15" s="9" t="b">
        <f t="shared" si="33"/>
        <v>0</v>
      </c>
      <c r="BI15" s="9"/>
      <c r="BJ15" s="9" t="b">
        <f t="shared" si="15"/>
        <v>0</v>
      </c>
      <c r="BK15" s="9"/>
      <c r="BL15" s="9" t="b">
        <f t="shared" si="16"/>
        <v>0</v>
      </c>
      <c r="BM15" s="9"/>
      <c r="BN15" s="9" t="b">
        <f t="shared" si="17"/>
        <v>0</v>
      </c>
      <c r="BO15" s="9"/>
      <c r="BP15" s="9" t="b">
        <f t="shared" si="18"/>
        <v>0</v>
      </c>
      <c r="BQ15" s="9"/>
      <c r="BR15" s="9" t="b">
        <f t="shared" si="19"/>
        <v>0</v>
      </c>
      <c r="BS15" s="9"/>
      <c r="BT15" s="9" t="b">
        <f t="shared" si="20"/>
        <v>0</v>
      </c>
      <c r="BU15" s="9"/>
      <c r="BV15" s="9" t="b">
        <f t="shared" si="21"/>
        <v>0</v>
      </c>
      <c r="BW15" s="9"/>
      <c r="BX15" s="9" t="b">
        <f t="shared" si="22"/>
        <v>0</v>
      </c>
      <c r="BY15" s="9"/>
      <c r="BZ15" s="9" t="b">
        <f t="shared" si="23"/>
        <v>0</v>
      </c>
      <c r="CA15" s="9"/>
      <c r="CB15" s="9" t="b">
        <f t="shared" si="24"/>
        <v>0</v>
      </c>
      <c r="CC15" s="9"/>
      <c r="CD15" s="9" t="b">
        <f t="shared" si="25"/>
        <v>0</v>
      </c>
      <c r="CE15" s="9"/>
      <c r="CF15" s="9" t="b">
        <f t="shared" si="26"/>
        <v>0</v>
      </c>
      <c r="CG15" s="9"/>
      <c r="CH15" s="9" t="b">
        <f t="shared" si="27"/>
        <v>0</v>
      </c>
      <c r="CI15" s="9"/>
      <c r="CJ15" s="9"/>
      <c r="CK15" s="9"/>
      <c r="CL15" s="9"/>
      <c r="CM15" s="9"/>
      <c r="CN15" s="9">
        <f t="shared" si="28"/>
        <v>0</v>
      </c>
      <c r="CO15" s="6" t="str">
        <f ca="1">IF(AM15&lt;&gt;0,A15&amp;"番、","")</f>
        <v/>
      </c>
      <c r="CP15" s="6" t="str">
        <f ca="1">IF(SUM(AN15:AO15)&lt;&gt;0,A15&amp;"番、","")</f>
        <v/>
      </c>
      <c r="CQ15" s="9">
        <f t="shared" si="29"/>
        <v>0</v>
      </c>
      <c r="CR15" s="9">
        <f t="shared" si="30"/>
        <v>0</v>
      </c>
      <c r="CS15" s="9">
        <f t="shared" si="31"/>
        <v>0</v>
      </c>
    </row>
    <row r="16" spans="1:97" ht="93.75" customHeight="1">
      <c r="A16" s="2">
        <v>12</v>
      </c>
      <c r="B16" s="13"/>
      <c r="C16" s="13"/>
      <c r="D16" s="13"/>
      <c r="E16" s="3"/>
      <c r="F16" s="2"/>
      <c r="G16" s="3"/>
      <c r="H16" s="17">
        <f t="shared" si="34"/>
        <v>0</v>
      </c>
      <c r="I16" s="2"/>
      <c r="J16" s="2"/>
      <c r="K16" s="2"/>
      <c r="L16" s="14"/>
      <c r="M16" s="14"/>
      <c r="N16" s="14"/>
      <c r="O16" s="2"/>
      <c r="P16" s="24"/>
      <c r="Q16" s="25"/>
      <c r="R16" s="2"/>
      <c r="S16" s="2"/>
      <c r="T16" s="2"/>
      <c r="U16" s="2"/>
      <c r="V16" s="16"/>
      <c r="W16" s="2"/>
      <c r="X16" s="2"/>
      <c r="Y16" s="2"/>
      <c r="Z16" s="2"/>
      <c r="AA16" s="2"/>
      <c r="AB16" s="4"/>
      <c r="AC16" s="13"/>
      <c r="AE16" s="9">
        <f>IF(AND(G16&gt;=集計!$D$3,G16&lt;=集計!$E$3),1,0)</f>
        <v>0</v>
      </c>
      <c r="AF16" s="9">
        <f>IF(AND(AE16=1,AG16=TRUE,H16&gt;=15,H16&lt;=69),1,0)</f>
        <v>0</v>
      </c>
      <c r="AG16" s="9"/>
      <c r="AH16" s="9"/>
      <c r="AI16" s="9">
        <f t="shared" si="0"/>
        <v>0</v>
      </c>
      <c r="AJ16" s="9">
        <f t="shared" si="1"/>
        <v>0</v>
      </c>
      <c r="AK16" s="9"/>
      <c r="AL16" s="9"/>
      <c r="AM16" s="9">
        <f ca="1">IF(AND(SUM(AI16,AS16)&lt;&gt;0,L16="",G16&lt;&gt;"",TODAY()-G16&gt;=180),1,0)</f>
        <v>0</v>
      </c>
      <c r="AN16" s="9">
        <f ca="1">IF(AND(SUM(AI16,AS16)&lt;&gt;0,M16="",G16&lt;&gt;"",TODAY()-G16&gt;=540),1,0)</f>
        <v>0</v>
      </c>
      <c r="AO16" s="9">
        <f ca="1">IF(AND(AI16&lt;&gt;0,N16="",G16&lt;&gt;"",TODAY()-G16&gt;=540),1,0)</f>
        <v>0</v>
      </c>
      <c r="AP16" s="9">
        <f t="shared" si="2"/>
        <v>0</v>
      </c>
      <c r="AQ16" s="9">
        <f t="shared" si="3"/>
        <v>0</v>
      </c>
      <c r="AR16" s="9">
        <f t="shared" si="4"/>
        <v>0</v>
      </c>
      <c r="AS16" s="9">
        <f t="shared" si="5"/>
        <v>0</v>
      </c>
      <c r="AT16" s="9">
        <f t="shared" si="6"/>
        <v>0</v>
      </c>
      <c r="AU16" s="9">
        <f t="shared" si="7"/>
        <v>0</v>
      </c>
      <c r="AV16" s="9">
        <f t="shared" si="8"/>
        <v>0</v>
      </c>
      <c r="AW16" s="9"/>
      <c r="AX16" s="9">
        <f t="shared" si="9"/>
        <v>0</v>
      </c>
      <c r="AY16" s="9"/>
      <c r="AZ16" s="9"/>
      <c r="BA16" s="9"/>
      <c r="BB16" s="26" t="str">
        <f t="shared" si="10"/>
        <v/>
      </c>
      <c r="BC16" s="26" t="str">
        <f t="shared" si="11"/>
        <v/>
      </c>
      <c r="BD16" s="26" t="str">
        <f t="shared" si="12"/>
        <v/>
      </c>
      <c r="BE16" s="26" t="str">
        <f t="shared" si="13"/>
        <v/>
      </c>
      <c r="BF16" s="9">
        <f t="shared" si="14"/>
        <v>0</v>
      </c>
      <c r="BG16" s="9"/>
      <c r="BH16" s="9" t="b">
        <f t="shared" si="33"/>
        <v>0</v>
      </c>
      <c r="BI16" s="9"/>
      <c r="BJ16" s="9" t="b">
        <f t="shared" si="15"/>
        <v>0</v>
      </c>
      <c r="BK16" s="9"/>
      <c r="BL16" s="9" t="b">
        <f t="shared" si="16"/>
        <v>0</v>
      </c>
      <c r="BM16" s="9"/>
      <c r="BN16" s="9" t="b">
        <f t="shared" si="17"/>
        <v>0</v>
      </c>
      <c r="BO16" s="9"/>
      <c r="BP16" s="9" t="b">
        <f t="shared" si="18"/>
        <v>0</v>
      </c>
      <c r="BQ16" s="9"/>
      <c r="BR16" s="9" t="b">
        <f t="shared" si="19"/>
        <v>0</v>
      </c>
      <c r="BS16" s="9"/>
      <c r="BT16" s="9" t="b">
        <f t="shared" si="20"/>
        <v>0</v>
      </c>
      <c r="BU16" s="9"/>
      <c r="BV16" s="9" t="b">
        <f t="shared" si="21"/>
        <v>0</v>
      </c>
      <c r="BW16" s="9"/>
      <c r="BX16" s="9" t="b">
        <f t="shared" si="22"/>
        <v>0</v>
      </c>
      <c r="BY16" s="9"/>
      <c r="BZ16" s="9" t="b">
        <f t="shared" si="23"/>
        <v>0</v>
      </c>
      <c r="CA16" s="9"/>
      <c r="CB16" s="9" t="b">
        <f t="shared" si="24"/>
        <v>0</v>
      </c>
      <c r="CC16" s="9"/>
      <c r="CD16" s="9" t="b">
        <f t="shared" si="25"/>
        <v>0</v>
      </c>
      <c r="CE16" s="9"/>
      <c r="CF16" s="9" t="b">
        <f t="shared" si="26"/>
        <v>0</v>
      </c>
      <c r="CG16" s="9"/>
      <c r="CH16" s="9" t="b">
        <f t="shared" si="27"/>
        <v>0</v>
      </c>
      <c r="CI16" s="9"/>
      <c r="CJ16" s="9"/>
      <c r="CK16" s="9"/>
      <c r="CL16" s="9"/>
      <c r="CM16" s="9"/>
      <c r="CN16" s="9">
        <f t="shared" si="28"/>
        <v>0</v>
      </c>
      <c r="CO16" s="6" t="str">
        <f ca="1">IF(AM16&lt;&gt;0,A16&amp;"番、","")</f>
        <v/>
      </c>
      <c r="CP16" s="6" t="str">
        <f ca="1">IF(SUM(AN16:AO16)&lt;&gt;0,A16&amp;"番、","")</f>
        <v/>
      </c>
      <c r="CQ16" s="9">
        <f t="shared" si="29"/>
        <v>0</v>
      </c>
      <c r="CR16" s="9">
        <f t="shared" si="30"/>
        <v>0</v>
      </c>
      <c r="CS16" s="9">
        <f t="shared" si="31"/>
        <v>0</v>
      </c>
    </row>
    <row r="17" spans="1:97" ht="93.75" customHeight="1">
      <c r="A17" s="2">
        <v>13</v>
      </c>
      <c r="B17" s="13"/>
      <c r="C17" s="13"/>
      <c r="D17" s="13"/>
      <c r="E17" s="3"/>
      <c r="F17" s="2"/>
      <c r="G17" s="3"/>
      <c r="H17" s="17">
        <f t="shared" si="34"/>
        <v>0</v>
      </c>
      <c r="I17" s="2"/>
      <c r="J17" s="2"/>
      <c r="K17" s="2"/>
      <c r="L17" s="14"/>
      <c r="M17" s="14"/>
      <c r="N17" s="14"/>
      <c r="O17" s="2"/>
      <c r="P17" s="24"/>
      <c r="Q17" s="25"/>
      <c r="R17" s="2"/>
      <c r="S17" s="2"/>
      <c r="T17" s="2"/>
      <c r="U17" s="2"/>
      <c r="V17" s="16"/>
      <c r="W17" s="2"/>
      <c r="X17" s="2"/>
      <c r="Y17" s="2"/>
      <c r="Z17" s="2"/>
      <c r="AA17" s="2"/>
      <c r="AB17" s="4"/>
      <c r="AC17" s="13"/>
      <c r="AE17" s="9">
        <f>IF(AND(G17&gt;=集計!$D$3,G17&lt;=集計!$E$3),1,0)</f>
        <v>0</v>
      </c>
      <c r="AF17" s="9">
        <f>IF(AND(AE17=1,AG17=TRUE,H17&gt;=15,H17&lt;=69),1,0)</f>
        <v>0</v>
      </c>
      <c r="AG17" s="9"/>
      <c r="AH17" s="9"/>
      <c r="AI17" s="9">
        <f t="shared" si="0"/>
        <v>0</v>
      </c>
      <c r="AJ17" s="9">
        <f t="shared" si="1"/>
        <v>0</v>
      </c>
      <c r="AK17" s="9"/>
      <c r="AL17" s="9"/>
      <c r="AM17" s="9">
        <f ca="1">IF(AND(SUM(AI17,AS17)&lt;&gt;0,L17="",G17&lt;&gt;"",TODAY()-G17&gt;=180),1,0)</f>
        <v>0</v>
      </c>
      <c r="AN17" s="9">
        <f ca="1">IF(AND(SUM(AI17,AS17)&lt;&gt;0,M17="",G17&lt;&gt;"",TODAY()-G17&gt;=540),1,0)</f>
        <v>0</v>
      </c>
      <c r="AO17" s="9">
        <f ca="1">IF(AND(AI17&lt;&gt;0,N17="",G17&lt;&gt;"",TODAY()-G17&gt;=540),1,0)</f>
        <v>0</v>
      </c>
      <c r="AP17" s="9">
        <f t="shared" si="2"/>
        <v>0</v>
      </c>
      <c r="AQ17" s="9">
        <f t="shared" si="3"/>
        <v>0</v>
      </c>
      <c r="AR17" s="9">
        <f t="shared" si="4"/>
        <v>0</v>
      </c>
      <c r="AS17" s="9">
        <f t="shared" si="5"/>
        <v>0</v>
      </c>
      <c r="AT17" s="9">
        <f t="shared" si="6"/>
        <v>0</v>
      </c>
      <c r="AU17" s="9">
        <f t="shared" si="7"/>
        <v>0</v>
      </c>
      <c r="AV17" s="9">
        <f t="shared" si="8"/>
        <v>0</v>
      </c>
      <c r="AW17" s="9"/>
      <c r="AX17" s="9">
        <f t="shared" si="9"/>
        <v>0</v>
      </c>
      <c r="AY17" s="9"/>
      <c r="AZ17" s="9"/>
      <c r="BA17" s="9"/>
      <c r="BB17" s="26" t="str">
        <f t="shared" si="10"/>
        <v/>
      </c>
      <c r="BC17" s="26" t="str">
        <f t="shared" si="11"/>
        <v/>
      </c>
      <c r="BD17" s="26" t="str">
        <f t="shared" si="12"/>
        <v/>
      </c>
      <c r="BE17" s="26" t="str">
        <f t="shared" si="13"/>
        <v/>
      </c>
      <c r="BF17" s="9">
        <f t="shared" si="14"/>
        <v>0</v>
      </c>
      <c r="BG17" s="9"/>
      <c r="BH17" s="9" t="b">
        <f t="shared" si="33"/>
        <v>0</v>
      </c>
      <c r="BI17" s="9"/>
      <c r="BJ17" s="9" t="b">
        <f t="shared" si="15"/>
        <v>0</v>
      </c>
      <c r="BK17" s="9"/>
      <c r="BL17" s="9" t="b">
        <f t="shared" si="16"/>
        <v>0</v>
      </c>
      <c r="BM17" s="9"/>
      <c r="BN17" s="9" t="b">
        <f t="shared" si="17"/>
        <v>0</v>
      </c>
      <c r="BO17" s="9"/>
      <c r="BP17" s="9" t="b">
        <f t="shared" si="18"/>
        <v>0</v>
      </c>
      <c r="BQ17" s="9"/>
      <c r="BR17" s="9" t="b">
        <f t="shared" si="19"/>
        <v>0</v>
      </c>
      <c r="BS17" s="9"/>
      <c r="BT17" s="9" t="b">
        <f t="shared" si="20"/>
        <v>0</v>
      </c>
      <c r="BU17" s="9"/>
      <c r="BV17" s="9" t="b">
        <f t="shared" si="21"/>
        <v>0</v>
      </c>
      <c r="BW17" s="9"/>
      <c r="BX17" s="9" t="b">
        <f t="shared" si="22"/>
        <v>0</v>
      </c>
      <c r="BY17" s="9"/>
      <c r="BZ17" s="9" t="b">
        <f t="shared" si="23"/>
        <v>0</v>
      </c>
      <c r="CA17" s="9"/>
      <c r="CB17" s="9" t="b">
        <f t="shared" si="24"/>
        <v>0</v>
      </c>
      <c r="CC17" s="9"/>
      <c r="CD17" s="9" t="b">
        <f t="shared" si="25"/>
        <v>0</v>
      </c>
      <c r="CE17" s="9"/>
      <c r="CF17" s="9" t="b">
        <f t="shared" si="26"/>
        <v>0</v>
      </c>
      <c r="CG17" s="9"/>
      <c r="CH17" s="9" t="b">
        <f t="shared" si="27"/>
        <v>0</v>
      </c>
      <c r="CI17" s="9"/>
      <c r="CJ17" s="9"/>
      <c r="CK17" s="9"/>
      <c r="CL17" s="9"/>
      <c r="CM17" s="9"/>
      <c r="CN17" s="9">
        <f t="shared" si="28"/>
        <v>0</v>
      </c>
      <c r="CO17" s="6" t="str">
        <f ca="1">IF(AM17&lt;&gt;0,A17&amp;"番、","")</f>
        <v/>
      </c>
      <c r="CP17" s="6" t="str">
        <f ca="1">IF(SUM(AN17:AO17)&lt;&gt;0,A17&amp;"番、","")</f>
        <v/>
      </c>
      <c r="CQ17" s="9">
        <f t="shared" si="29"/>
        <v>0</v>
      </c>
      <c r="CR17" s="9">
        <f t="shared" si="30"/>
        <v>0</v>
      </c>
      <c r="CS17" s="9">
        <f t="shared" si="31"/>
        <v>0</v>
      </c>
    </row>
    <row r="18" spans="1:97" ht="93.75" customHeight="1">
      <c r="A18" s="2">
        <v>14</v>
      </c>
      <c r="B18" s="13"/>
      <c r="C18" s="13"/>
      <c r="D18" s="13"/>
      <c r="E18" s="3"/>
      <c r="F18" s="2"/>
      <c r="G18" s="3"/>
      <c r="H18" s="17">
        <f t="shared" si="34"/>
        <v>0</v>
      </c>
      <c r="I18" s="2"/>
      <c r="J18" s="2"/>
      <c r="K18" s="2"/>
      <c r="L18" s="14"/>
      <c r="M18" s="14"/>
      <c r="N18" s="14"/>
      <c r="O18" s="2"/>
      <c r="P18" s="24"/>
      <c r="Q18" s="25"/>
      <c r="R18" s="2"/>
      <c r="S18" s="2"/>
      <c r="T18" s="2"/>
      <c r="U18" s="2"/>
      <c r="V18" s="16"/>
      <c r="W18" s="2"/>
      <c r="X18" s="2"/>
      <c r="Y18" s="2"/>
      <c r="Z18" s="2"/>
      <c r="AA18" s="2"/>
      <c r="AB18" s="4"/>
      <c r="AC18" s="13"/>
      <c r="AE18" s="9">
        <f>IF(AND(G18&gt;=集計!$D$3,G18&lt;=集計!$E$3),1,0)</f>
        <v>0</v>
      </c>
      <c r="AF18" s="9">
        <f>IF(AND(AE18=1,AG18=TRUE,H18&gt;=15,H18&lt;=69),1,0)</f>
        <v>0</v>
      </c>
      <c r="AG18" s="9"/>
      <c r="AH18" s="9"/>
      <c r="AI18" s="9">
        <f t="shared" si="0"/>
        <v>0</v>
      </c>
      <c r="AJ18" s="9">
        <f t="shared" si="1"/>
        <v>0</v>
      </c>
      <c r="AK18" s="9"/>
      <c r="AL18" s="9"/>
      <c r="AM18" s="9">
        <f ca="1">IF(AND(SUM(AI18,AS18)&lt;&gt;0,L18="",G18&lt;&gt;"",TODAY()-G18&gt;=180),1,0)</f>
        <v>0</v>
      </c>
      <c r="AN18" s="9">
        <f ca="1">IF(AND(SUM(AI18,AS18)&lt;&gt;0,M18="",G18&lt;&gt;"",TODAY()-G18&gt;=540),1,0)</f>
        <v>0</v>
      </c>
      <c r="AO18" s="9">
        <f ca="1">IF(AND(AI18&lt;&gt;0,N18="",G18&lt;&gt;"",TODAY()-G18&gt;=540),1,0)</f>
        <v>0</v>
      </c>
      <c r="AP18" s="9">
        <f t="shared" si="2"/>
        <v>0</v>
      </c>
      <c r="AQ18" s="9">
        <f t="shared" si="3"/>
        <v>0</v>
      </c>
      <c r="AR18" s="9">
        <f t="shared" si="4"/>
        <v>0</v>
      </c>
      <c r="AS18" s="9">
        <f t="shared" si="5"/>
        <v>0</v>
      </c>
      <c r="AT18" s="9">
        <f t="shared" si="6"/>
        <v>0</v>
      </c>
      <c r="AU18" s="9">
        <f t="shared" si="7"/>
        <v>0</v>
      </c>
      <c r="AV18" s="9">
        <f t="shared" si="8"/>
        <v>0</v>
      </c>
      <c r="AW18" s="9"/>
      <c r="AX18" s="9">
        <f t="shared" si="9"/>
        <v>0</v>
      </c>
      <c r="AY18" s="9"/>
      <c r="AZ18" s="9"/>
      <c r="BA18" s="9"/>
      <c r="BB18" s="26" t="str">
        <f t="shared" si="10"/>
        <v/>
      </c>
      <c r="BC18" s="26" t="str">
        <f t="shared" si="11"/>
        <v/>
      </c>
      <c r="BD18" s="26" t="str">
        <f t="shared" si="12"/>
        <v/>
      </c>
      <c r="BE18" s="26" t="str">
        <f t="shared" si="13"/>
        <v/>
      </c>
      <c r="BF18" s="9">
        <f t="shared" si="14"/>
        <v>0</v>
      </c>
      <c r="BG18" s="9"/>
      <c r="BH18" s="9" t="b">
        <f t="shared" si="33"/>
        <v>0</v>
      </c>
      <c r="BI18" s="9"/>
      <c r="BJ18" s="9" t="b">
        <f t="shared" si="15"/>
        <v>0</v>
      </c>
      <c r="BK18" s="9"/>
      <c r="BL18" s="9" t="b">
        <f t="shared" si="16"/>
        <v>0</v>
      </c>
      <c r="BM18" s="9"/>
      <c r="BN18" s="9" t="b">
        <f t="shared" si="17"/>
        <v>0</v>
      </c>
      <c r="BO18" s="9"/>
      <c r="BP18" s="9" t="b">
        <f t="shared" si="18"/>
        <v>0</v>
      </c>
      <c r="BQ18" s="9"/>
      <c r="BR18" s="9" t="b">
        <f t="shared" si="19"/>
        <v>0</v>
      </c>
      <c r="BS18" s="9"/>
      <c r="BT18" s="9" t="b">
        <f t="shared" si="20"/>
        <v>0</v>
      </c>
      <c r="BU18" s="9"/>
      <c r="BV18" s="9" t="b">
        <f t="shared" si="21"/>
        <v>0</v>
      </c>
      <c r="BW18" s="9"/>
      <c r="BX18" s="9" t="b">
        <f t="shared" si="22"/>
        <v>0</v>
      </c>
      <c r="BY18" s="9"/>
      <c r="BZ18" s="9" t="b">
        <f t="shared" si="23"/>
        <v>0</v>
      </c>
      <c r="CA18" s="9"/>
      <c r="CB18" s="9" t="b">
        <f t="shared" si="24"/>
        <v>0</v>
      </c>
      <c r="CC18" s="9"/>
      <c r="CD18" s="9" t="b">
        <f t="shared" si="25"/>
        <v>0</v>
      </c>
      <c r="CE18" s="9"/>
      <c r="CF18" s="9" t="b">
        <f t="shared" si="26"/>
        <v>0</v>
      </c>
      <c r="CG18" s="9"/>
      <c r="CH18" s="9" t="b">
        <f t="shared" si="27"/>
        <v>0</v>
      </c>
      <c r="CI18" s="9"/>
      <c r="CJ18" s="9"/>
      <c r="CK18" s="9"/>
      <c r="CL18" s="9"/>
      <c r="CM18" s="9"/>
      <c r="CN18" s="9">
        <f t="shared" si="28"/>
        <v>0</v>
      </c>
      <c r="CO18" s="6" t="str">
        <f ca="1">IF(AM18&lt;&gt;0,A18&amp;"番、","")</f>
        <v/>
      </c>
      <c r="CP18" s="6" t="str">
        <f ca="1">IF(SUM(AN18:AO18)&lt;&gt;0,A18&amp;"番、","")</f>
        <v/>
      </c>
      <c r="CQ18" s="9">
        <f t="shared" si="29"/>
        <v>0</v>
      </c>
      <c r="CR18" s="9">
        <f t="shared" si="30"/>
        <v>0</v>
      </c>
      <c r="CS18" s="9">
        <f t="shared" si="31"/>
        <v>0</v>
      </c>
    </row>
    <row r="19" spans="1:97" ht="93.75" customHeight="1">
      <c r="A19" s="2">
        <v>15</v>
      </c>
      <c r="B19" s="13"/>
      <c r="C19" s="13"/>
      <c r="D19" s="13"/>
      <c r="E19" s="3"/>
      <c r="F19" s="2"/>
      <c r="G19" s="3"/>
      <c r="H19" s="17">
        <f t="shared" si="34"/>
        <v>0</v>
      </c>
      <c r="I19" s="2"/>
      <c r="J19" s="2"/>
      <c r="K19" s="2"/>
      <c r="L19" s="14"/>
      <c r="M19" s="14"/>
      <c r="N19" s="14"/>
      <c r="O19" s="2"/>
      <c r="P19" s="24"/>
      <c r="Q19" s="25"/>
      <c r="R19" s="2"/>
      <c r="S19" s="2"/>
      <c r="T19" s="2"/>
      <c r="U19" s="2"/>
      <c r="V19" s="16"/>
      <c r="W19" s="2"/>
      <c r="X19" s="2"/>
      <c r="Y19" s="2"/>
      <c r="Z19" s="2"/>
      <c r="AA19" s="2"/>
      <c r="AB19" s="4"/>
      <c r="AC19" s="13"/>
      <c r="AE19" s="9">
        <f>IF(AND(G19&gt;=集計!$D$3,G19&lt;=集計!$E$3),1,0)</f>
        <v>0</v>
      </c>
      <c r="AF19" s="9">
        <f>IF(AND(AE19=1,AG19=TRUE,H19&gt;=15,H19&lt;=69),1,0)</f>
        <v>0</v>
      </c>
      <c r="AG19" s="9"/>
      <c r="AH19" s="9"/>
      <c r="AI19" s="9">
        <f t="shared" si="0"/>
        <v>0</v>
      </c>
      <c r="AJ19" s="9">
        <f t="shared" si="1"/>
        <v>0</v>
      </c>
      <c r="AK19" s="9"/>
      <c r="AL19" s="9"/>
      <c r="AM19" s="9">
        <f ca="1">IF(AND(SUM(AI19,AS19)&lt;&gt;0,L19="",G19&lt;&gt;"",TODAY()-G19&gt;=180),1,0)</f>
        <v>0</v>
      </c>
      <c r="AN19" s="9">
        <f ca="1">IF(AND(SUM(AI19,AS19)&lt;&gt;0,M19="",G19&lt;&gt;"",TODAY()-G19&gt;=540),1,0)</f>
        <v>0</v>
      </c>
      <c r="AO19" s="9">
        <f ca="1">IF(AND(AI19&lt;&gt;0,N19="",G19&lt;&gt;"",TODAY()-G19&gt;=540),1,0)</f>
        <v>0</v>
      </c>
      <c r="AP19" s="9">
        <f t="shared" si="2"/>
        <v>0</v>
      </c>
      <c r="AQ19" s="9">
        <f t="shared" si="3"/>
        <v>0</v>
      </c>
      <c r="AR19" s="9">
        <f t="shared" si="4"/>
        <v>0</v>
      </c>
      <c r="AS19" s="9">
        <f t="shared" si="5"/>
        <v>0</v>
      </c>
      <c r="AT19" s="9">
        <f t="shared" si="6"/>
        <v>0</v>
      </c>
      <c r="AU19" s="9">
        <f t="shared" si="7"/>
        <v>0</v>
      </c>
      <c r="AV19" s="9">
        <f t="shared" si="8"/>
        <v>0</v>
      </c>
      <c r="AW19" s="9"/>
      <c r="AX19" s="9">
        <f t="shared" si="9"/>
        <v>0</v>
      </c>
      <c r="AY19" s="9"/>
      <c r="AZ19" s="9"/>
      <c r="BA19" s="9"/>
      <c r="BB19" s="26" t="str">
        <f t="shared" si="10"/>
        <v/>
      </c>
      <c r="BC19" s="26" t="str">
        <f t="shared" si="11"/>
        <v/>
      </c>
      <c r="BD19" s="26" t="str">
        <f t="shared" si="12"/>
        <v/>
      </c>
      <c r="BE19" s="26" t="str">
        <f t="shared" si="13"/>
        <v/>
      </c>
      <c r="BF19" s="9">
        <f t="shared" si="14"/>
        <v>0</v>
      </c>
      <c r="BG19" s="9"/>
      <c r="BH19" s="9" t="b">
        <f t="shared" si="33"/>
        <v>0</v>
      </c>
      <c r="BI19" s="9"/>
      <c r="BJ19" s="9" t="b">
        <f t="shared" si="15"/>
        <v>0</v>
      </c>
      <c r="BK19" s="9"/>
      <c r="BL19" s="9" t="b">
        <f t="shared" si="16"/>
        <v>0</v>
      </c>
      <c r="BM19" s="9"/>
      <c r="BN19" s="9" t="b">
        <f t="shared" si="17"/>
        <v>0</v>
      </c>
      <c r="BO19" s="9"/>
      <c r="BP19" s="9" t="b">
        <f t="shared" si="18"/>
        <v>0</v>
      </c>
      <c r="BQ19" s="9"/>
      <c r="BR19" s="9" t="b">
        <f t="shared" si="19"/>
        <v>0</v>
      </c>
      <c r="BS19" s="9"/>
      <c r="BT19" s="9" t="b">
        <f t="shared" si="20"/>
        <v>0</v>
      </c>
      <c r="BU19" s="9"/>
      <c r="BV19" s="9" t="b">
        <f t="shared" si="21"/>
        <v>0</v>
      </c>
      <c r="BW19" s="9"/>
      <c r="BX19" s="9" t="b">
        <f t="shared" si="22"/>
        <v>0</v>
      </c>
      <c r="BY19" s="9"/>
      <c r="BZ19" s="9" t="b">
        <f t="shared" si="23"/>
        <v>0</v>
      </c>
      <c r="CA19" s="9"/>
      <c r="CB19" s="9" t="b">
        <f t="shared" si="24"/>
        <v>0</v>
      </c>
      <c r="CC19" s="9"/>
      <c r="CD19" s="9" t="b">
        <f t="shared" si="25"/>
        <v>0</v>
      </c>
      <c r="CE19" s="9"/>
      <c r="CF19" s="9" t="b">
        <f t="shared" si="26"/>
        <v>0</v>
      </c>
      <c r="CG19" s="9"/>
      <c r="CH19" s="9" t="b">
        <f t="shared" si="27"/>
        <v>0</v>
      </c>
      <c r="CI19" s="9"/>
      <c r="CJ19" s="9"/>
      <c r="CK19" s="9"/>
      <c r="CL19" s="9"/>
      <c r="CM19" s="9"/>
      <c r="CN19" s="9">
        <f t="shared" si="28"/>
        <v>0</v>
      </c>
      <c r="CO19" s="6" t="str">
        <f ca="1">IF(AM19&lt;&gt;0,A19&amp;"番、","")</f>
        <v/>
      </c>
      <c r="CP19" s="6" t="str">
        <f ca="1">IF(SUM(AN19:AO19)&lt;&gt;0,A19&amp;"番、","")</f>
        <v/>
      </c>
      <c r="CQ19" s="9">
        <f t="shared" si="29"/>
        <v>0</v>
      </c>
      <c r="CR19" s="9">
        <f t="shared" si="30"/>
        <v>0</v>
      </c>
      <c r="CS19" s="9">
        <f t="shared" si="31"/>
        <v>0</v>
      </c>
    </row>
    <row r="20" spans="1:97" ht="93.75" customHeight="1">
      <c r="A20" s="2">
        <v>16</v>
      </c>
      <c r="B20" s="13"/>
      <c r="C20" s="13"/>
      <c r="D20" s="13"/>
      <c r="E20" s="3"/>
      <c r="F20" s="2"/>
      <c r="G20" s="3"/>
      <c r="H20" s="17">
        <f t="shared" si="34"/>
        <v>0</v>
      </c>
      <c r="I20" s="2"/>
      <c r="J20" s="2"/>
      <c r="K20" s="2"/>
      <c r="L20" s="14"/>
      <c r="M20" s="14"/>
      <c r="N20" s="14"/>
      <c r="O20" s="2"/>
      <c r="P20" s="24"/>
      <c r="Q20" s="25"/>
      <c r="R20" s="2"/>
      <c r="S20" s="2"/>
      <c r="T20" s="2"/>
      <c r="U20" s="2"/>
      <c r="V20" s="16"/>
      <c r="W20" s="2"/>
      <c r="X20" s="2"/>
      <c r="Y20" s="2"/>
      <c r="Z20" s="2"/>
      <c r="AA20" s="2"/>
      <c r="AB20" s="4"/>
      <c r="AC20" s="13"/>
      <c r="AE20" s="9">
        <f>IF(AND(G20&gt;=集計!$D$3,G20&lt;=集計!$E$3),1,0)</f>
        <v>0</v>
      </c>
      <c r="AF20" s="9">
        <f>IF(AND(AE20=1,AG20=TRUE,H20&gt;=15,H20&lt;=69),1,0)</f>
        <v>0</v>
      </c>
      <c r="AG20" s="9"/>
      <c r="AH20" s="9"/>
      <c r="AI20" s="9">
        <f t="shared" si="0"/>
        <v>0</v>
      </c>
      <c r="AJ20" s="9">
        <f t="shared" si="1"/>
        <v>0</v>
      </c>
      <c r="AK20" s="9"/>
      <c r="AL20" s="9"/>
      <c r="AM20" s="9">
        <f ca="1">IF(AND(SUM(AI20,AS20)&lt;&gt;0,L20="",G20&lt;&gt;"",TODAY()-G20&gt;=180),1,0)</f>
        <v>0</v>
      </c>
      <c r="AN20" s="9">
        <f ca="1">IF(AND(SUM(AI20,AS20)&lt;&gt;0,M20="",G20&lt;&gt;"",TODAY()-G20&gt;=540),1,0)</f>
        <v>0</v>
      </c>
      <c r="AO20" s="9">
        <f ca="1">IF(AND(AI20&lt;&gt;0,N20="",G20&lt;&gt;"",TODAY()-G20&gt;=540),1,0)</f>
        <v>0</v>
      </c>
      <c r="AP20" s="9">
        <f t="shared" si="2"/>
        <v>0</v>
      </c>
      <c r="AQ20" s="9">
        <f t="shared" si="3"/>
        <v>0</v>
      </c>
      <c r="AR20" s="9">
        <f t="shared" si="4"/>
        <v>0</v>
      </c>
      <c r="AS20" s="9">
        <f t="shared" si="5"/>
        <v>0</v>
      </c>
      <c r="AT20" s="9">
        <f t="shared" si="6"/>
        <v>0</v>
      </c>
      <c r="AU20" s="9">
        <f t="shared" si="7"/>
        <v>0</v>
      </c>
      <c r="AV20" s="9">
        <f t="shared" si="8"/>
        <v>0</v>
      </c>
      <c r="AW20" s="9"/>
      <c r="AX20" s="9">
        <f t="shared" si="9"/>
        <v>0</v>
      </c>
      <c r="AY20" s="9"/>
      <c r="AZ20" s="9"/>
      <c r="BA20" s="9"/>
      <c r="BB20" s="26" t="str">
        <f t="shared" si="10"/>
        <v/>
      </c>
      <c r="BC20" s="26" t="str">
        <f t="shared" si="11"/>
        <v/>
      </c>
      <c r="BD20" s="26" t="str">
        <f t="shared" si="12"/>
        <v/>
      </c>
      <c r="BE20" s="26" t="str">
        <f t="shared" si="13"/>
        <v/>
      </c>
      <c r="BF20" s="9">
        <f t="shared" si="14"/>
        <v>0</v>
      </c>
      <c r="BG20" s="9"/>
      <c r="BH20" s="9" t="b">
        <f t="shared" si="33"/>
        <v>0</v>
      </c>
      <c r="BI20" s="9"/>
      <c r="BJ20" s="9" t="b">
        <f t="shared" si="15"/>
        <v>0</v>
      </c>
      <c r="BK20" s="9"/>
      <c r="BL20" s="9" t="b">
        <f t="shared" si="16"/>
        <v>0</v>
      </c>
      <c r="BM20" s="9"/>
      <c r="BN20" s="9" t="b">
        <f t="shared" si="17"/>
        <v>0</v>
      </c>
      <c r="BO20" s="9"/>
      <c r="BP20" s="9" t="b">
        <f t="shared" si="18"/>
        <v>0</v>
      </c>
      <c r="BQ20" s="9"/>
      <c r="BR20" s="9" t="b">
        <f t="shared" si="19"/>
        <v>0</v>
      </c>
      <c r="BS20" s="9"/>
      <c r="BT20" s="9" t="b">
        <f t="shared" si="20"/>
        <v>0</v>
      </c>
      <c r="BU20" s="9"/>
      <c r="BV20" s="9" t="b">
        <f t="shared" si="21"/>
        <v>0</v>
      </c>
      <c r="BW20" s="9"/>
      <c r="BX20" s="9" t="b">
        <f t="shared" si="22"/>
        <v>0</v>
      </c>
      <c r="BY20" s="9"/>
      <c r="BZ20" s="9" t="b">
        <f t="shared" si="23"/>
        <v>0</v>
      </c>
      <c r="CA20" s="9"/>
      <c r="CB20" s="9" t="b">
        <f t="shared" si="24"/>
        <v>0</v>
      </c>
      <c r="CC20" s="9"/>
      <c r="CD20" s="9" t="b">
        <f t="shared" si="25"/>
        <v>0</v>
      </c>
      <c r="CE20" s="9"/>
      <c r="CF20" s="9" t="b">
        <f t="shared" si="26"/>
        <v>0</v>
      </c>
      <c r="CG20" s="9"/>
      <c r="CH20" s="9" t="b">
        <f t="shared" si="27"/>
        <v>0</v>
      </c>
      <c r="CI20" s="9"/>
      <c r="CJ20" s="9"/>
      <c r="CK20" s="9"/>
      <c r="CL20" s="9"/>
      <c r="CM20" s="9"/>
      <c r="CN20" s="9">
        <f t="shared" si="28"/>
        <v>0</v>
      </c>
      <c r="CO20" s="6" t="str">
        <f ca="1">IF(AM20&lt;&gt;0,A20&amp;"番、","")</f>
        <v/>
      </c>
      <c r="CP20" s="6" t="str">
        <f ca="1">IF(SUM(AN20:AO20)&lt;&gt;0,A20&amp;"番、","")</f>
        <v/>
      </c>
      <c r="CQ20" s="9">
        <f t="shared" si="29"/>
        <v>0</v>
      </c>
      <c r="CR20" s="9">
        <f t="shared" si="30"/>
        <v>0</v>
      </c>
      <c r="CS20" s="9">
        <f t="shared" si="31"/>
        <v>0</v>
      </c>
    </row>
    <row r="21" spans="1:97" ht="93.75" customHeight="1">
      <c r="A21" s="2">
        <v>17</v>
      </c>
      <c r="B21" s="13"/>
      <c r="C21" s="13"/>
      <c r="D21" s="13"/>
      <c r="E21" s="3"/>
      <c r="F21" s="2"/>
      <c r="G21" s="3"/>
      <c r="H21" s="17">
        <f t="shared" si="34"/>
        <v>0</v>
      </c>
      <c r="I21" s="2"/>
      <c r="J21" s="2"/>
      <c r="K21" s="2"/>
      <c r="L21" s="14"/>
      <c r="M21" s="14"/>
      <c r="N21" s="14"/>
      <c r="O21" s="2"/>
      <c r="P21" s="24"/>
      <c r="Q21" s="25"/>
      <c r="R21" s="2"/>
      <c r="S21" s="2"/>
      <c r="T21" s="2"/>
      <c r="U21" s="2"/>
      <c r="V21" s="16"/>
      <c r="W21" s="2"/>
      <c r="X21" s="2"/>
      <c r="Y21" s="2"/>
      <c r="Z21" s="2"/>
      <c r="AA21" s="2"/>
      <c r="AB21" s="4"/>
      <c r="AC21" s="13"/>
      <c r="AE21" s="9">
        <f>IF(AND(G21&gt;=集計!$D$3,G21&lt;=集計!$E$3),1,0)</f>
        <v>0</v>
      </c>
      <c r="AF21" s="9">
        <f>IF(AND(AE21=1,AG21=TRUE,H21&gt;=15,H21&lt;=69),1,0)</f>
        <v>0</v>
      </c>
      <c r="AG21" s="9"/>
      <c r="AH21" s="9"/>
      <c r="AI21" s="9">
        <f t="shared" si="0"/>
        <v>0</v>
      </c>
      <c r="AJ21" s="9">
        <f t="shared" si="1"/>
        <v>0</v>
      </c>
      <c r="AK21" s="9"/>
      <c r="AL21" s="9"/>
      <c r="AM21" s="9">
        <f ca="1">IF(AND(SUM(AI21,AS21)&lt;&gt;0,L21="",G21&lt;&gt;"",TODAY()-G21&gt;=180),1,0)</f>
        <v>0</v>
      </c>
      <c r="AN21" s="9">
        <f ca="1">IF(AND(SUM(AI21,AS21)&lt;&gt;0,M21="",G21&lt;&gt;"",TODAY()-G21&gt;=540),1,0)</f>
        <v>0</v>
      </c>
      <c r="AO21" s="9">
        <f ca="1">IF(AND(AI21&lt;&gt;0,N21="",G21&lt;&gt;"",TODAY()-G21&gt;=540),1,0)</f>
        <v>0</v>
      </c>
      <c r="AP21" s="9">
        <f t="shared" si="2"/>
        <v>0</v>
      </c>
      <c r="AQ21" s="9">
        <f t="shared" si="3"/>
        <v>0</v>
      </c>
      <c r="AR21" s="9">
        <f t="shared" si="4"/>
        <v>0</v>
      </c>
      <c r="AS21" s="9">
        <f t="shared" si="5"/>
        <v>0</v>
      </c>
      <c r="AT21" s="9">
        <f t="shared" si="6"/>
        <v>0</v>
      </c>
      <c r="AU21" s="9">
        <f t="shared" si="7"/>
        <v>0</v>
      </c>
      <c r="AV21" s="9">
        <f t="shared" si="8"/>
        <v>0</v>
      </c>
      <c r="AW21" s="9"/>
      <c r="AX21" s="9">
        <f t="shared" si="9"/>
        <v>0</v>
      </c>
      <c r="AY21" s="9"/>
      <c r="AZ21" s="9"/>
      <c r="BA21" s="9"/>
      <c r="BB21" s="26" t="str">
        <f t="shared" si="10"/>
        <v/>
      </c>
      <c r="BC21" s="26" t="str">
        <f t="shared" si="11"/>
        <v/>
      </c>
      <c r="BD21" s="26" t="str">
        <f t="shared" si="12"/>
        <v/>
      </c>
      <c r="BE21" s="26" t="str">
        <f t="shared" si="13"/>
        <v/>
      </c>
      <c r="BF21" s="9">
        <f t="shared" si="14"/>
        <v>0</v>
      </c>
      <c r="BG21" s="9"/>
      <c r="BH21" s="9" t="b">
        <f t="shared" si="33"/>
        <v>0</v>
      </c>
      <c r="BI21" s="9"/>
      <c r="BJ21" s="9" t="b">
        <f t="shared" si="15"/>
        <v>0</v>
      </c>
      <c r="BK21" s="9"/>
      <c r="BL21" s="9" t="b">
        <f t="shared" si="16"/>
        <v>0</v>
      </c>
      <c r="BM21" s="9"/>
      <c r="BN21" s="9" t="b">
        <f t="shared" si="17"/>
        <v>0</v>
      </c>
      <c r="BO21" s="9"/>
      <c r="BP21" s="9" t="b">
        <f t="shared" si="18"/>
        <v>0</v>
      </c>
      <c r="BQ21" s="9"/>
      <c r="BR21" s="9" t="b">
        <f t="shared" si="19"/>
        <v>0</v>
      </c>
      <c r="BS21" s="9"/>
      <c r="BT21" s="9" t="b">
        <f t="shared" si="20"/>
        <v>0</v>
      </c>
      <c r="BU21" s="9"/>
      <c r="BV21" s="9" t="b">
        <f t="shared" si="21"/>
        <v>0</v>
      </c>
      <c r="BW21" s="9"/>
      <c r="BX21" s="9" t="b">
        <f t="shared" si="22"/>
        <v>0</v>
      </c>
      <c r="BY21" s="9"/>
      <c r="BZ21" s="9" t="b">
        <f t="shared" si="23"/>
        <v>0</v>
      </c>
      <c r="CA21" s="9"/>
      <c r="CB21" s="9" t="b">
        <f t="shared" si="24"/>
        <v>0</v>
      </c>
      <c r="CC21" s="9"/>
      <c r="CD21" s="9" t="b">
        <f t="shared" si="25"/>
        <v>0</v>
      </c>
      <c r="CE21" s="9"/>
      <c r="CF21" s="9" t="b">
        <f t="shared" si="26"/>
        <v>0</v>
      </c>
      <c r="CG21" s="9"/>
      <c r="CH21" s="9" t="b">
        <f t="shared" si="27"/>
        <v>0</v>
      </c>
      <c r="CI21" s="9"/>
      <c r="CJ21" s="9"/>
      <c r="CK21" s="9"/>
      <c r="CL21" s="9"/>
      <c r="CM21" s="9"/>
      <c r="CN21" s="9">
        <f t="shared" si="28"/>
        <v>0</v>
      </c>
      <c r="CO21" s="6" t="str">
        <f ca="1">IF(AM21&lt;&gt;0,A21&amp;"番、","")</f>
        <v/>
      </c>
      <c r="CP21" s="6" t="str">
        <f ca="1">IF(SUM(AN21:AO21)&lt;&gt;0,A21&amp;"番、","")</f>
        <v/>
      </c>
      <c r="CQ21" s="9">
        <f t="shared" si="29"/>
        <v>0</v>
      </c>
      <c r="CR21" s="9">
        <f t="shared" si="30"/>
        <v>0</v>
      </c>
      <c r="CS21" s="9">
        <f t="shared" si="31"/>
        <v>0</v>
      </c>
    </row>
    <row r="22" spans="1:97" ht="93.75" customHeight="1">
      <c r="A22" s="2">
        <v>18</v>
      </c>
      <c r="B22" s="13"/>
      <c r="C22" s="13"/>
      <c r="D22" s="13"/>
      <c r="E22" s="3"/>
      <c r="F22" s="2"/>
      <c r="G22" s="3"/>
      <c r="H22" s="17">
        <f t="shared" si="34"/>
        <v>0</v>
      </c>
      <c r="I22" s="2"/>
      <c r="J22" s="2"/>
      <c r="K22" s="2"/>
      <c r="L22" s="14"/>
      <c r="M22" s="14"/>
      <c r="N22" s="14"/>
      <c r="O22" s="2"/>
      <c r="P22" s="24"/>
      <c r="Q22" s="25"/>
      <c r="R22" s="2"/>
      <c r="S22" s="2"/>
      <c r="T22" s="2"/>
      <c r="U22" s="2"/>
      <c r="V22" s="16"/>
      <c r="W22" s="2"/>
      <c r="X22" s="2"/>
      <c r="Y22" s="2"/>
      <c r="Z22" s="2"/>
      <c r="AA22" s="2"/>
      <c r="AB22" s="4"/>
      <c r="AC22" s="13"/>
      <c r="AE22" s="9">
        <f>IF(AND(G22&gt;=集計!$D$3,G22&lt;=集計!$E$3),1,0)</f>
        <v>0</v>
      </c>
      <c r="AF22" s="9">
        <f>IF(AND(AE22=1,AG22=TRUE,H22&gt;=15,H22&lt;=69),1,0)</f>
        <v>0</v>
      </c>
      <c r="AG22" s="9"/>
      <c r="AH22" s="9"/>
      <c r="AI22" s="9">
        <f t="shared" si="0"/>
        <v>0</v>
      </c>
      <c r="AJ22" s="9">
        <f t="shared" si="1"/>
        <v>0</v>
      </c>
      <c r="AK22" s="9"/>
      <c r="AL22" s="9"/>
      <c r="AM22" s="9">
        <f ca="1">IF(AND(SUM(AI22,AS22)&lt;&gt;0,L22="",G22&lt;&gt;"",TODAY()-G22&gt;=180),1,0)</f>
        <v>0</v>
      </c>
      <c r="AN22" s="9">
        <f ca="1">IF(AND(SUM(AI22,AS22)&lt;&gt;0,M22="",G22&lt;&gt;"",TODAY()-G22&gt;=540),1,0)</f>
        <v>0</v>
      </c>
      <c r="AO22" s="9">
        <f ca="1">IF(AND(AI22&lt;&gt;0,N22="",G22&lt;&gt;"",TODAY()-G22&gt;=540),1,0)</f>
        <v>0</v>
      </c>
      <c r="AP22" s="9">
        <f t="shared" si="2"/>
        <v>0</v>
      </c>
      <c r="AQ22" s="9">
        <f t="shared" si="3"/>
        <v>0</v>
      </c>
      <c r="AR22" s="9">
        <f t="shared" si="4"/>
        <v>0</v>
      </c>
      <c r="AS22" s="9">
        <f t="shared" si="5"/>
        <v>0</v>
      </c>
      <c r="AT22" s="9">
        <f t="shared" si="6"/>
        <v>0</v>
      </c>
      <c r="AU22" s="9">
        <f t="shared" si="7"/>
        <v>0</v>
      </c>
      <c r="AV22" s="9">
        <f t="shared" si="8"/>
        <v>0</v>
      </c>
      <c r="AW22" s="9"/>
      <c r="AX22" s="9">
        <f t="shared" si="9"/>
        <v>0</v>
      </c>
      <c r="AY22" s="9"/>
      <c r="AZ22" s="9"/>
      <c r="BA22" s="9"/>
      <c r="BB22" s="26" t="str">
        <f t="shared" si="10"/>
        <v/>
      </c>
      <c r="BC22" s="26" t="str">
        <f t="shared" si="11"/>
        <v/>
      </c>
      <c r="BD22" s="26" t="str">
        <f t="shared" si="12"/>
        <v/>
      </c>
      <c r="BE22" s="26" t="str">
        <f t="shared" si="13"/>
        <v/>
      </c>
      <c r="BF22" s="9">
        <f t="shared" si="14"/>
        <v>0</v>
      </c>
      <c r="BG22" s="9"/>
      <c r="BH22" s="9" t="b">
        <f t="shared" si="33"/>
        <v>0</v>
      </c>
      <c r="BI22" s="9"/>
      <c r="BJ22" s="9" t="b">
        <f t="shared" si="15"/>
        <v>0</v>
      </c>
      <c r="BK22" s="9"/>
      <c r="BL22" s="9" t="b">
        <f t="shared" si="16"/>
        <v>0</v>
      </c>
      <c r="BM22" s="9"/>
      <c r="BN22" s="9" t="b">
        <f t="shared" si="17"/>
        <v>0</v>
      </c>
      <c r="BO22" s="9"/>
      <c r="BP22" s="9" t="b">
        <f t="shared" si="18"/>
        <v>0</v>
      </c>
      <c r="BQ22" s="9"/>
      <c r="BR22" s="9" t="b">
        <f t="shared" si="19"/>
        <v>0</v>
      </c>
      <c r="BS22" s="9"/>
      <c r="BT22" s="9" t="b">
        <f t="shared" si="20"/>
        <v>0</v>
      </c>
      <c r="BU22" s="9"/>
      <c r="BV22" s="9" t="b">
        <f t="shared" si="21"/>
        <v>0</v>
      </c>
      <c r="BW22" s="9"/>
      <c r="BX22" s="9" t="b">
        <f t="shared" si="22"/>
        <v>0</v>
      </c>
      <c r="BY22" s="9"/>
      <c r="BZ22" s="9" t="b">
        <f t="shared" si="23"/>
        <v>0</v>
      </c>
      <c r="CA22" s="9"/>
      <c r="CB22" s="9" t="b">
        <f t="shared" si="24"/>
        <v>0</v>
      </c>
      <c r="CC22" s="9"/>
      <c r="CD22" s="9" t="b">
        <f t="shared" si="25"/>
        <v>0</v>
      </c>
      <c r="CE22" s="9"/>
      <c r="CF22" s="9" t="b">
        <f t="shared" si="26"/>
        <v>0</v>
      </c>
      <c r="CG22" s="9"/>
      <c r="CH22" s="9" t="b">
        <f t="shared" si="27"/>
        <v>0</v>
      </c>
      <c r="CI22" s="9"/>
      <c r="CJ22" s="9"/>
      <c r="CK22" s="9"/>
      <c r="CL22" s="9"/>
      <c r="CM22" s="9"/>
      <c r="CN22" s="9">
        <f t="shared" si="28"/>
        <v>0</v>
      </c>
      <c r="CO22" s="6" t="str">
        <f ca="1">IF(AM22&lt;&gt;0,A22&amp;"番、","")</f>
        <v/>
      </c>
      <c r="CP22" s="6" t="str">
        <f ca="1">IF(SUM(AN22:AO22)&lt;&gt;0,A22&amp;"番、","")</f>
        <v/>
      </c>
      <c r="CQ22" s="9">
        <f t="shared" si="29"/>
        <v>0</v>
      </c>
      <c r="CR22" s="9">
        <f t="shared" si="30"/>
        <v>0</v>
      </c>
      <c r="CS22" s="9">
        <f t="shared" si="31"/>
        <v>0</v>
      </c>
    </row>
    <row r="23" spans="1:97" ht="93.75" customHeight="1">
      <c r="A23" s="2">
        <v>19</v>
      </c>
      <c r="B23" s="13"/>
      <c r="C23" s="13"/>
      <c r="D23" s="13"/>
      <c r="E23" s="3"/>
      <c r="F23" s="2"/>
      <c r="G23" s="3"/>
      <c r="H23" s="17">
        <f t="shared" si="34"/>
        <v>0</v>
      </c>
      <c r="I23" s="2"/>
      <c r="J23" s="2"/>
      <c r="K23" s="2"/>
      <c r="L23" s="14"/>
      <c r="M23" s="14"/>
      <c r="N23" s="14"/>
      <c r="O23" s="2"/>
      <c r="P23" s="24"/>
      <c r="Q23" s="25"/>
      <c r="R23" s="2"/>
      <c r="S23" s="2"/>
      <c r="T23" s="2"/>
      <c r="U23" s="2"/>
      <c r="V23" s="16"/>
      <c r="W23" s="2"/>
      <c r="X23" s="2"/>
      <c r="Y23" s="2"/>
      <c r="Z23" s="2"/>
      <c r="AA23" s="2"/>
      <c r="AB23" s="4"/>
      <c r="AC23" s="13"/>
      <c r="AE23" s="9">
        <f>IF(AND(G23&gt;=集計!$D$3,G23&lt;=集計!$E$3),1,0)</f>
        <v>0</v>
      </c>
      <c r="AF23" s="9">
        <f>IF(AND(AE23=1,AG23=TRUE,H23&gt;=15,H23&lt;=69),1,0)</f>
        <v>0</v>
      </c>
      <c r="AG23" s="9"/>
      <c r="AH23" s="9"/>
      <c r="AI23" s="9">
        <f t="shared" si="0"/>
        <v>0</v>
      </c>
      <c r="AJ23" s="9">
        <f t="shared" si="1"/>
        <v>0</v>
      </c>
      <c r="AK23" s="9"/>
      <c r="AL23" s="9"/>
      <c r="AM23" s="9">
        <f ca="1">IF(AND(SUM(AI23,AS23)&lt;&gt;0,L23="",G23&lt;&gt;"",TODAY()-G23&gt;=180),1,0)</f>
        <v>0</v>
      </c>
      <c r="AN23" s="9">
        <f ca="1">IF(AND(SUM(AI23,AS23)&lt;&gt;0,M23="",G23&lt;&gt;"",TODAY()-G23&gt;=540),1,0)</f>
        <v>0</v>
      </c>
      <c r="AO23" s="9">
        <f ca="1">IF(AND(AI23&lt;&gt;0,N23="",G23&lt;&gt;"",TODAY()-G23&gt;=540),1,0)</f>
        <v>0</v>
      </c>
      <c r="AP23" s="9">
        <f t="shared" si="2"/>
        <v>0</v>
      </c>
      <c r="AQ23" s="9">
        <f t="shared" si="3"/>
        <v>0</v>
      </c>
      <c r="AR23" s="9">
        <f t="shared" si="4"/>
        <v>0</v>
      </c>
      <c r="AS23" s="9">
        <f t="shared" si="5"/>
        <v>0</v>
      </c>
      <c r="AT23" s="9">
        <f t="shared" si="6"/>
        <v>0</v>
      </c>
      <c r="AU23" s="9">
        <f t="shared" si="7"/>
        <v>0</v>
      </c>
      <c r="AV23" s="9">
        <f t="shared" si="8"/>
        <v>0</v>
      </c>
      <c r="AW23" s="9"/>
      <c r="AX23" s="9">
        <f t="shared" si="9"/>
        <v>0</v>
      </c>
      <c r="AY23" s="9"/>
      <c r="AZ23" s="9"/>
      <c r="BA23" s="9"/>
      <c r="BB23" s="26" t="str">
        <f t="shared" si="10"/>
        <v/>
      </c>
      <c r="BC23" s="26" t="str">
        <f t="shared" si="11"/>
        <v/>
      </c>
      <c r="BD23" s="26" t="str">
        <f t="shared" si="12"/>
        <v/>
      </c>
      <c r="BE23" s="26" t="str">
        <f t="shared" si="13"/>
        <v/>
      </c>
      <c r="BF23" s="9">
        <f t="shared" si="14"/>
        <v>0</v>
      </c>
      <c r="BG23" s="9"/>
      <c r="BH23" s="9" t="b">
        <f t="shared" si="33"/>
        <v>0</v>
      </c>
      <c r="BI23" s="9"/>
      <c r="BJ23" s="9" t="b">
        <f t="shared" si="15"/>
        <v>0</v>
      </c>
      <c r="BK23" s="9"/>
      <c r="BL23" s="9" t="b">
        <f t="shared" si="16"/>
        <v>0</v>
      </c>
      <c r="BM23" s="9"/>
      <c r="BN23" s="9" t="b">
        <f t="shared" si="17"/>
        <v>0</v>
      </c>
      <c r="BO23" s="9"/>
      <c r="BP23" s="9" t="b">
        <f t="shared" si="18"/>
        <v>0</v>
      </c>
      <c r="BQ23" s="9"/>
      <c r="BR23" s="9" t="b">
        <f t="shared" si="19"/>
        <v>0</v>
      </c>
      <c r="BS23" s="9"/>
      <c r="BT23" s="9" t="b">
        <f t="shared" si="20"/>
        <v>0</v>
      </c>
      <c r="BU23" s="9"/>
      <c r="BV23" s="9" t="b">
        <f t="shared" si="21"/>
        <v>0</v>
      </c>
      <c r="BW23" s="9"/>
      <c r="BX23" s="9" t="b">
        <f t="shared" si="22"/>
        <v>0</v>
      </c>
      <c r="BY23" s="9"/>
      <c r="BZ23" s="9" t="b">
        <f t="shared" si="23"/>
        <v>0</v>
      </c>
      <c r="CA23" s="9"/>
      <c r="CB23" s="9" t="b">
        <f t="shared" si="24"/>
        <v>0</v>
      </c>
      <c r="CC23" s="9"/>
      <c r="CD23" s="9" t="b">
        <f t="shared" si="25"/>
        <v>0</v>
      </c>
      <c r="CE23" s="9"/>
      <c r="CF23" s="9" t="b">
        <f t="shared" si="26"/>
        <v>0</v>
      </c>
      <c r="CG23" s="9"/>
      <c r="CH23" s="9" t="b">
        <f t="shared" si="27"/>
        <v>0</v>
      </c>
      <c r="CI23" s="9"/>
      <c r="CJ23" s="9"/>
      <c r="CK23" s="9"/>
      <c r="CL23" s="9"/>
      <c r="CM23" s="9"/>
      <c r="CN23" s="9">
        <f t="shared" si="28"/>
        <v>0</v>
      </c>
      <c r="CO23" s="6" t="str">
        <f ca="1">IF(AM23&lt;&gt;0,A23&amp;"番、","")</f>
        <v/>
      </c>
      <c r="CP23" s="6" t="str">
        <f ca="1">IF(SUM(AN23:AO23)&lt;&gt;0,A23&amp;"番、","")</f>
        <v/>
      </c>
      <c r="CQ23" s="9">
        <f t="shared" si="29"/>
        <v>0</v>
      </c>
      <c r="CR23" s="9">
        <f t="shared" si="30"/>
        <v>0</v>
      </c>
      <c r="CS23" s="9">
        <f t="shared" si="31"/>
        <v>0</v>
      </c>
    </row>
    <row r="24" spans="1:97" ht="93.75" customHeight="1">
      <c r="A24" s="2">
        <v>20</v>
      </c>
      <c r="B24" s="13"/>
      <c r="C24" s="13"/>
      <c r="D24" s="13"/>
      <c r="E24" s="3"/>
      <c r="F24" s="2"/>
      <c r="G24" s="3"/>
      <c r="H24" s="17">
        <f t="shared" si="34"/>
        <v>0</v>
      </c>
      <c r="I24" s="2"/>
      <c r="J24" s="2"/>
      <c r="K24" s="2"/>
      <c r="L24" s="14"/>
      <c r="M24" s="14"/>
      <c r="N24" s="14"/>
      <c r="O24" s="2"/>
      <c r="P24" s="24"/>
      <c r="Q24" s="25"/>
      <c r="R24" s="2"/>
      <c r="S24" s="2"/>
      <c r="T24" s="2"/>
      <c r="U24" s="2"/>
      <c r="V24" s="16"/>
      <c r="W24" s="2"/>
      <c r="X24" s="2"/>
      <c r="Y24" s="2"/>
      <c r="Z24" s="2"/>
      <c r="AA24" s="2"/>
      <c r="AB24" s="4"/>
      <c r="AC24" s="13"/>
      <c r="AE24" s="9">
        <f>IF(AND(G24&gt;=集計!$D$3,G24&lt;=集計!$E$3),1,0)</f>
        <v>0</v>
      </c>
      <c r="AF24" s="9">
        <f>IF(AND(AE24=1,AG24=TRUE,H24&gt;=15,H24&lt;=69),1,0)</f>
        <v>0</v>
      </c>
      <c r="AG24" s="9"/>
      <c r="AH24" s="9"/>
      <c r="AI24" s="9">
        <f t="shared" si="0"/>
        <v>0</v>
      </c>
      <c r="AJ24" s="9">
        <f t="shared" si="1"/>
        <v>0</v>
      </c>
      <c r="AK24" s="9"/>
      <c r="AL24" s="9"/>
      <c r="AM24" s="9">
        <f ca="1">IF(AND(SUM(AI24,AS24)&lt;&gt;0,L24="",G24&lt;&gt;"",TODAY()-G24&gt;=180),1,0)</f>
        <v>0</v>
      </c>
      <c r="AN24" s="9">
        <f ca="1">IF(AND(SUM(AI24,AS24)&lt;&gt;0,M24="",G24&lt;&gt;"",TODAY()-G24&gt;=540),1,0)</f>
        <v>0</v>
      </c>
      <c r="AO24" s="9">
        <f ca="1">IF(AND(AI24&lt;&gt;0,N24="",G24&lt;&gt;"",TODAY()-G24&gt;=540),1,0)</f>
        <v>0</v>
      </c>
      <c r="AP24" s="9">
        <f t="shared" si="2"/>
        <v>0</v>
      </c>
      <c r="AQ24" s="9">
        <f t="shared" si="3"/>
        <v>0</v>
      </c>
      <c r="AR24" s="9">
        <f t="shared" si="4"/>
        <v>0</v>
      </c>
      <c r="AS24" s="9">
        <f t="shared" si="5"/>
        <v>0</v>
      </c>
      <c r="AT24" s="9">
        <f t="shared" si="6"/>
        <v>0</v>
      </c>
      <c r="AU24" s="9">
        <f t="shared" si="7"/>
        <v>0</v>
      </c>
      <c r="AV24" s="9">
        <f t="shared" si="8"/>
        <v>0</v>
      </c>
      <c r="AW24" s="9"/>
      <c r="AX24" s="9">
        <f t="shared" si="9"/>
        <v>0</v>
      </c>
      <c r="AY24" s="9"/>
      <c r="AZ24" s="9"/>
      <c r="BA24" s="9"/>
      <c r="BB24" s="26" t="str">
        <f t="shared" si="10"/>
        <v/>
      </c>
      <c r="BC24" s="26" t="str">
        <f t="shared" si="11"/>
        <v/>
      </c>
      <c r="BD24" s="26" t="str">
        <f t="shared" si="12"/>
        <v/>
      </c>
      <c r="BE24" s="26" t="str">
        <f t="shared" si="13"/>
        <v/>
      </c>
      <c r="BF24" s="9">
        <f t="shared" si="14"/>
        <v>0</v>
      </c>
      <c r="BG24" s="9"/>
      <c r="BH24" s="9" t="b">
        <f t="shared" si="33"/>
        <v>0</v>
      </c>
      <c r="BI24" s="9"/>
      <c r="BJ24" s="9" t="b">
        <f t="shared" si="15"/>
        <v>0</v>
      </c>
      <c r="BK24" s="9"/>
      <c r="BL24" s="9" t="b">
        <f t="shared" si="16"/>
        <v>0</v>
      </c>
      <c r="BM24" s="9"/>
      <c r="BN24" s="9" t="b">
        <f t="shared" si="17"/>
        <v>0</v>
      </c>
      <c r="BO24" s="9"/>
      <c r="BP24" s="9" t="b">
        <f t="shared" si="18"/>
        <v>0</v>
      </c>
      <c r="BQ24" s="9"/>
      <c r="BR24" s="9" t="b">
        <f t="shared" si="19"/>
        <v>0</v>
      </c>
      <c r="BS24" s="9"/>
      <c r="BT24" s="9" t="b">
        <f t="shared" si="20"/>
        <v>0</v>
      </c>
      <c r="BU24" s="9"/>
      <c r="BV24" s="9" t="b">
        <f t="shared" si="21"/>
        <v>0</v>
      </c>
      <c r="BW24" s="9"/>
      <c r="BX24" s="9" t="b">
        <f t="shared" si="22"/>
        <v>0</v>
      </c>
      <c r="BY24" s="9"/>
      <c r="BZ24" s="9" t="b">
        <f t="shared" si="23"/>
        <v>0</v>
      </c>
      <c r="CA24" s="9"/>
      <c r="CB24" s="9" t="b">
        <f t="shared" si="24"/>
        <v>0</v>
      </c>
      <c r="CC24" s="9"/>
      <c r="CD24" s="9" t="b">
        <f t="shared" si="25"/>
        <v>0</v>
      </c>
      <c r="CE24" s="9"/>
      <c r="CF24" s="9" t="b">
        <f t="shared" si="26"/>
        <v>0</v>
      </c>
      <c r="CG24" s="9"/>
      <c r="CH24" s="9" t="b">
        <f t="shared" si="27"/>
        <v>0</v>
      </c>
      <c r="CI24" s="9"/>
      <c r="CJ24" s="9"/>
      <c r="CK24" s="9"/>
      <c r="CL24" s="9"/>
      <c r="CM24" s="9"/>
      <c r="CN24" s="9">
        <f t="shared" si="28"/>
        <v>0</v>
      </c>
      <c r="CO24" s="6" t="str">
        <f ca="1">IF(AM24&lt;&gt;0,A24&amp;"番、","")</f>
        <v/>
      </c>
      <c r="CP24" s="6" t="str">
        <f ca="1">IF(SUM(AN24:AO24)&lt;&gt;0,A24&amp;"番、","")</f>
        <v/>
      </c>
      <c r="CQ24" s="9">
        <f t="shared" si="29"/>
        <v>0</v>
      </c>
      <c r="CR24" s="9">
        <f t="shared" si="30"/>
        <v>0</v>
      </c>
      <c r="CS24" s="9">
        <f t="shared" si="31"/>
        <v>0</v>
      </c>
    </row>
    <row r="25" spans="1:97" ht="93.75" customHeight="1">
      <c r="A25" s="2">
        <v>21</v>
      </c>
      <c r="B25" s="13"/>
      <c r="C25" s="13"/>
      <c r="D25" s="13"/>
      <c r="E25" s="3"/>
      <c r="F25" s="2"/>
      <c r="G25" s="3"/>
      <c r="H25" s="17">
        <f t="shared" si="34"/>
        <v>0</v>
      </c>
      <c r="I25" s="2"/>
      <c r="J25" s="2"/>
      <c r="K25" s="2"/>
      <c r="L25" s="14"/>
      <c r="M25" s="14"/>
      <c r="N25" s="14"/>
      <c r="O25" s="2"/>
      <c r="P25" s="24"/>
      <c r="Q25" s="25"/>
      <c r="R25" s="2"/>
      <c r="S25" s="2"/>
      <c r="T25" s="2"/>
      <c r="U25" s="2"/>
      <c r="V25" s="16"/>
      <c r="W25" s="2"/>
      <c r="X25" s="2"/>
      <c r="Y25" s="2"/>
      <c r="Z25" s="2"/>
      <c r="AA25" s="2"/>
      <c r="AB25" s="4"/>
      <c r="AC25" s="13"/>
      <c r="AE25" s="9">
        <f>IF(AND(G25&gt;=集計!$D$3,G25&lt;=集計!$E$3),1,0)</f>
        <v>0</v>
      </c>
      <c r="AF25" s="9">
        <f>IF(AND(AE25=1,AG25=TRUE,H25&gt;=15,H25&lt;=69),1,0)</f>
        <v>0</v>
      </c>
      <c r="AG25" s="9"/>
      <c r="AH25" s="9"/>
      <c r="AI25" s="9">
        <f t="shared" si="0"/>
        <v>0</v>
      </c>
      <c r="AJ25" s="9">
        <f t="shared" si="1"/>
        <v>0</v>
      </c>
      <c r="AK25" s="9"/>
      <c r="AL25" s="9"/>
      <c r="AM25" s="9">
        <f ca="1">IF(AND(SUM(AI25,AS25)&lt;&gt;0,L25="",G25&lt;&gt;"",TODAY()-G25&gt;=180),1,0)</f>
        <v>0</v>
      </c>
      <c r="AN25" s="9">
        <f ca="1">IF(AND(SUM(AI25,AS25)&lt;&gt;0,M25="",G25&lt;&gt;"",TODAY()-G25&gt;=540),1,0)</f>
        <v>0</v>
      </c>
      <c r="AO25" s="9">
        <f ca="1">IF(AND(AI25&lt;&gt;0,N25="",G25&lt;&gt;"",TODAY()-G25&gt;=540),1,0)</f>
        <v>0</v>
      </c>
      <c r="AP25" s="9">
        <f t="shared" si="2"/>
        <v>0</v>
      </c>
      <c r="AQ25" s="9">
        <f t="shared" si="3"/>
        <v>0</v>
      </c>
      <c r="AR25" s="9">
        <f t="shared" si="4"/>
        <v>0</v>
      </c>
      <c r="AS25" s="9">
        <f t="shared" si="5"/>
        <v>0</v>
      </c>
      <c r="AT25" s="9">
        <f t="shared" si="6"/>
        <v>0</v>
      </c>
      <c r="AU25" s="9">
        <f t="shared" si="7"/>
        <v>0</v>
      </c>
      <c r="AV25" s="9">
        <f t="shared" si="8"/>
        <v>0</v>
      </c>
      <c r="AW25" s="9"/>
      <c r="AX25" s="9">
        <f t="shared" si="9"/>
        <v>0</v>
      </c>
      <c r="AY25" s="9"/>
      <c r="AZ25" s="9"/>
      <c r="BA25" s="9"/>
      <c r="BB25" s="26" t="str">
        <f t="shared" si="10"/>
        <v/>
      </c>
      <c r="BC25" s="26" t="str">
        <f t="shared" si="11"/>
        <v/>
      </c>
      <c r="BD25" s="26" t="str">
        <f t="shared" si="12"/>
        <v/>
      </c>
      <c r="BE25" s="26" t="str">
        <f t="shared" si="13"/>
        <v/>
      </c>
      <c r="BF25" s="9">
        <f t="shared" si="14"/>
        <v>0</v>
      </c>
      <c r="BG25" s="9"/>
      <c r="BH25" s="9" t="b">
        <f t="shared" si="33"/>
        <v>0</v>
      </c>
      <c r="BI25" s="9"/>
      <c r="BJ25" s="9" t="b">
        <f t="shared" si="15"/>
        <v>0</v>
      </c>
      <c r="BK25" s="9"/>
      <c r="BL25" s="9" t="b">
        <f t="shared" si="16"/>
        <v>0</v>
      </c>
      <c r="BM25" s="9"/>
      <c r="BN25" s="9" t="b">
        <f t="shared" si="17"/>
        <v>0</v>
      </c>
      <c r="BO25" s="9"/>
      <c r="BP25" s="9" t="b">
        <f t="shared" si="18"/>
        <v>0</v>
      </c>
      <c r="BQ25" s="9"/>
      <c r="BR25" s="9" t="b">
        <f t="shared" si="19"/>
        <v>0</v>
      </c>
      <c r="BS25" s="9"/>
      <c r="BT25" s="9" t="b">
        <f t="shared" si="20"/>
        <v>0</v>
      </c>
      <c r="BU25" s="9"/>
      <c r="BV25" s="9" t="b">
        <f t="shared" si="21"/>
        <v>0</v>
      </c>
      <c r="BW25" s="9"/>
      <c r="BX25" s="9" t="b">
        <f t="shared" si="22"/>
        <v>0</v>
      </c>
      <c r="BY25" s="9"/>
      <c r="BZ25" s="9" t="b">
        <f t="shared" si="23"/>
        <v>0</v>
      </c>
      <c r="CA25" s="9"/>
      <c r="CB25" s="9" t="b">
        <f t="shared" si="24"/>
        <v>0</v>
      </c>
      <c r="CC25" s="9"/>
      <c r="CD25" s="9" t="b">
        <f t="shared" si="25"/>
        <v>0</v>
      </c>
      <c r="CE25" s="9"/>
      <c r="CF25" s="9" t="b">
        <f t="shared" si="26"/>
        <v>0</v>
      </c>
      <c r="CG25" s="9"/>
      <c r="CH25" s="9" t="b">
        <f t="shared" si="27"/>
        <v>0</v>
      </c>
      <c r="CI25" s="9"/>
      <c r="CJ25" s="9"/>
      <c r="CK25" s="9"/>
      <c r="CL25" s="9"/>
      <c r="CM25" s="9"/>
      <c r="CN25" s="9">
        <f t="shared" si="28"/>
        <v>0</v>
      </c>
      <c r="CO25" s="6" t="str">
        <f ca="1">IF(AM25&lt;&gt;0,A25&amp;"番、","")</f>
        <v/>
      </c>
      <c r="CP25" s="6" t="str">
        <f ca="1">IF(SUM(AN25:AO25)&lt;&gt;0,A25&amp;"番、","")</f>
        <v/>
      </c>
      <c r="CQ25" s="9">
        <f t="shared" si="29"/>
        <v>0</v>
      </c>
      <c r="CR25" s="9">
        <f t="shared" si="30"/>
        <v>0</v>
      </c>
      <c r="CS25" s="9">
        <f t="shared" si="31"/>
        <v>0</v>
      </c>
    </row>
    <row r="26" spans="1:97" ht="93.75" customHeight="1">
      <c r="A26" s="2">
        <v>22</v>
      </c>
      <c r="B26" s="13"/>
      <c r="C26" s="13"/>
      <c r="D26" s="13"/>
      <c r="E26" s="3"/>
      <c r="F26" s="2"/>
      <c r="G26" s="3"/>
      <c r="H26" s="17">
        <f t="shared" si="34"/>
        <v>0</v>
      </c>
      <c r="I26" s="2"/>
      <c r="J26" s="2"/>
      <c r="K26" s="2"/>
      <c r="L26" s="14"/>
      <c r="M26" s="14"/>
      <c r="N26" s="14"/>
      <c r="O26" s="2"/>
      <c r="P26" s="24"/>
      <c r="Q26" s="25"/>
      <c r="R26" s="2"/>
      <c r="S26" s="2"/>
      <c r="T26" s="2"/>
      <c r="U26" s="2"/>
      <c r="V26" s="16"/>
      <c r="W26" s="2"/>
      <c r="X26" s="2"/>
      <c r="Y26" s="2"/>
      <c r="Z26" s="2"/>
      <c r="AA26" s="2"/>
      <c r="AB26" s="4"/>
      <c r="AC26" s="13"/>
      <c r="AE26" s="9">
        <f>IF(AND(G26&gt;=集計!$D$3,G26&lt;=集計!$E$3),1,0)</f>
        <v>0</v>
      </c>
      <c r="AF26" s="9">
        <f>IF(AND(AE26=1,AG26=TRUE,H26&gt;=15,H26&lt;=69),1,0)</f>
        <v>0</v>
      </c>
      <c r="AG26" s="9"/>
      <c r="AH26" s="9"/>
      <c r="AI26" s="9">
        <f t="shared" si="0"/>
        <v>0</v>
      </c>
      <c r="AJ26" s="9">
        <f t="shared" si="1"/>
        <v>0</v>
      </c>
      <c r="AK26" s="9"/>
      <c r="AL26" s="9"/>
      <c r="AM26" s="9">
        <f ca="1">IF(AND(SUM(AI26,AS26)&lt;&gt;0,L26="",G26&lt;&gt;"",TODAY()-G26&gt;=180),1,0)</f>
        <v>0</v>
      </c>
      <c r="AN26" s="9">
        <f ca="1">IF(AND(SUM(AI26,AS26)&lt;&gt;0,M26="",G26&lt;&gt;"",TODAY()-G26&gt;=540),1,0)</f>
        <v>0</v>
      </c>
      <c r="AO26" s="9">
        <f ca="1">IF(AND(AI26&lt;&gt;0,N26="",G26&lt;&gt;"",TODAY()-G26&gt;=540),1,0)</f>
        <v>0</v>
      </c>
      <c r="AP26" s="9">
        <f t="shared" si="2"/>
        <v>0</v>
      </c>
      <c r="AQ26" s="9">
        <f t="shared" si="3"/>
        <v>0</v>
      </c>
      <c r="AR26" s="9">
        <f t="shared" si="4"/>
        <v>0</v>
      </c>
      <c r="AS26" s="9">
        <f t="shared" si="5"/>
        <v>0</v>
      </c>
      <c r="AT26" s="9">
        <f t="shared" si="6"/>
        <v>0</v>
      </c>
      <c r="AU26" s="9">
        <f t="shared" si="7"/>
        <v>0</v>
      </c>
      <c r="AV26" s="9">
        <f t="shared" si="8"/>
        <v>0</v>
      </c>
      <c r="AW26" s="9"/>
      <c r="AX26" s="9">
        <f t="shared" si="9"/>
        <v>0</v>
      </c>
      <c r="AY26" s="9"/>
      <c r="AZ26" s="9"/>
      <c r="BA26" s="9"/>
      <c r="BB26" s="26" t="str">
        <f t="shared" si="10"/>
        <v/>
      </c>
      <c r="BC26" s="26" t="str">
        <f t="shared" si="11"/>
        <v/>
      </c>
      <c r="BD26" s="26" t="str">
        <f t="shared" si="12"/>
        <v/>
      </c>
      <c r="BE26" s="26" t="str">
        <f t="shared" si="13"/>
        <v/>
      </c>
      <c r="BF26" s="9">
        <f t="shared" si="14"/>
        <v>0</v>
      </c>
      <c r="BG26" s="9"/>
      <c r="BH26" s="9" t="b">
        <f t="shared" si="33"/>
        <v>0</v>
      </c>
      <c r="BI26" s="9"/>
      <c r="BJ26" s="9" t="b">
        <f t="shared" si="15"/>
        <v>0</v>
      </c>
      <c r="BK26" s="9"/>
      <c r="BL26" s="9" t="b">
        <f t="shared" si="16"/>
        <v>0</v>
      </c>
      <c r="BM26" s="9"/>
      <c r="BN26" s="9" t="b">
        <f t="shared" si="17"/>
        <v>0</v>
      </c>
      <c r="BO26" s="9"/>
      <c r="BP26" s="9" t="b">
        <f t="shared" si="18"/>
        <v>0</v>
      </c>
      <c r="BQ26" s="9"/>
      <c r="BR26" s="9" t="b">
        <f t="shared" si="19"/>
        <v>0</v>
      </c>
      <c r="BS26" s="9"/>
      <c r="BT26" s="9" t="b">
        <f t="shared" si="20"/>
        <v>0</v>
      </c>
      <c r="BU26" s="9"/>
      <c r="BV26" s="9" t="b">
        <f t="shared" si="21"/>
        <v>0</v>
      </c>
      <c r="BW26" s="9"/>
      <c r="BX26" s="9" t="b">
        <f t="shared" si="22"/>
        <v>0</v>
      </c>
      <c r="BY26" s="9"/>
      <c r="BZ26" s="9" t="b">
        <f t="shared" si="23"/>
        <v>0</v>
      </c>
      <c r="CA26" s="9"/>
      <c r="CB26" s="9" t="b">
        <f t="shared" si="24"/>
        <v>0</v>
      </c>
      <c r="CC26" s="9"/>
      <c r="CD26" s="9" t="b">
        <f t="shared" si="25"/>
        <v>0</v>
      </c>
      <c r="CE26" s="9"/>
      <c r="CF26" s="9" t="b">
        <f t="shared" si="26"/>
        <v>0</v>
      </c>
      <c r="CG26" s="9"/>
      <c r="CH26" s="9" t="b">
        <f t="shared" si="27"/>
        <v>0</v>
      </c>
      <c r="CI26" s="9"/>
      <c r="CJ26" s="9"/>
      <c r="CK26" s="9"/>
      <c r="CL26" s="9"/>
      <c r="CM26" s="9"/>
      <c r="CN26" s="9">
        <f t="shared" si="28"/>
        <v>0</v>
      </c>
      <c r="CO26" s="6" t="str">
        <f ca="1">IF(AM26&lt;&gt;0,A26&amp;"番、","")</f>
        <v/>
      </c>
      <c r="CP26" s="6" t="str">
        <f ca="1">IF(SUM(AN26:AO26)&lt;&gt;0,A26&amp;"番、","")</f>
        <v/>
      </c>
      <c r="CQ26" s="9">
        <f t="shared" si="29"/>
        <v>0</v>
      </c>
      <c r="CR26" s="9">
        <f t="shared" si="30"/>
        <v>0</v>
      </c>
      <c r="CS26" s="9">
        <f t="shared" si="31"/>
        <v>0</v>
      </c>
    </row>
    <row r="27" spans="1:97" ht="93.75" customHeight="1">
      <c r="A27" s="2">
        <v>23</v>
      </c>
      <c r="B27" s="13"/>
      <c r="C27" s="13"/>
      <c r="D27" s="13"/>
      <c r="E27" s="3"/>
      <c r="F27" s="2"/>
      <c r="G27" s="3"/>
      <c r="H27" s="17">
        <f t="shared" si="34"/>
        <v>0</v>
      </c>
      <c r="I27" s="2"/>
      <c r="J27" s="2"/>
      <c r="K27" s="2"/>
      <c r="L27" s="14"/>
      <c r="M27" s="14"/>
      <c r="N27" s="14"/>
      <c r="O27" s="2"/>
      <c r="P27" s="24"/>
      <c r="Q27" s="25"/>
      <c r="R27" s="2"/>
      <c r="S27" s="2"/>
      <c r="T27" s="2"/>
      <c r="U27" s="2"/>
      <c r="V27" s="16"/>
      <c r="W27" s="2"/>
      <c r="X27" s="2"/>
      <c r="Y27" s="2"/>
      <c r="Z27" s="2"/>
      <c r="AA27" s="2"/>
      <c r="AB27" s="4"/>
      <c r="AC27" s="13"/>
      <c r="AE27" s="9">
        <f>IF(AND(G27&gt;=集計!$D$3,G27&lt;=集計!$E$3),1,0)</f>
        <v>0</v>
      </c>
      <c r="AF27" s="9">
        <f>IF(AND(AE27=1,AG27=TRUE,H27&gt;=15,H27&lt;=69),1,0)</f>
        <v>0</v>
      </c>
      <c r="AG27" s="9"/>
      <c r="AH27" s="9"/>
      <c r="AI27" s="9">
        <f t="shared" si="0"/>
        <v>0</v>
      </c>
      <c r="AJ27" s="9">
        <f t="shared" si="1"/>
        <v>0</v>
      </c>
      <c r="AK27" s="9"/>
      <c r="AL27" s="9"/>
      <c r="AM27" s="9">
        <f ca="1">IF(AND(SUM(AI27,AS27)&lt;&gt;0,L27="",G27&lt;&gt;"",TODAY()-G27&gt;=180),1,0)</f>
        <v>0</v>
      </c>
      <c r="AN27" s="9">
        <f ca="1">IF(AND(SUM(AI27,AS27)&lt;&gt;0,M27="",G27&lt;&gt;"",TODAY()-G27&gt;=540),1,0)</f>
        <v>0</v>
      </c>
      <c r="AO27" s="9">
        <f ca="1">IF(AND(AI27&lt;&gt;0,N27="",G27&lt;&gt;"",TODAY()-G27&gt;=540),1,0)</f>
        <v>0</v>
      </c>
      <c r="AP27" s="9">
        <f t="shared" si="2"/>
        <v>0</v>
      </c>
      <c r="AQ27" s="9">
        <f t="shared" si="3"/>
        <v>0</v>
      </c>
      <c r="AR27" s="9">
        <f t="shared" si="4"/>
        <v>0</v>
      </c>
      <c r="AS27" s="9">
        <f t="shared" si="5"/>
        <v>0</v>
      </c>
      <c r="AT27" s="9">
        <f t="shared" si="6"/>
        <v>0</v>
      </c>
      <c r="AU27" s="9">
        <f t="shared" si="7"/>
        <v>0</v>
      </c>
      <c r="AV27" s="9">
        <f t="shared" si="8"/>
        <v>0</v>
      </c>
      <c r="AW27" s="9"/>
      <c r="AX27" s="9">
        <f t="shared" si="9"/>
        <v>0</v>
      </c>
      <c r="AY27" s="9"/>
      <c r="AZ27" s="9"/>
      <c r="BA27" s="9"/>
      <c r="BB27" s="26" t="str">
        <f t="shared" si="10"/>
        <v/>
      </c>
      <c r="BC27" s="26" t="str">
        <f t="shared" si="11"/>
        <v/>
      </c>
      <c r="BD27" s="26" t="str">
        <f t="shared" si="12"/>
        <v/>
      </c>
      <c r="BE27" s="26" t="str">
        <f t="shared" si="13"/>
        <v/>
      </c>
      <c r="BF27" s="9">
        <f t="shared" si="14"/>
        <v>0</v>
      </c>
      <c r="BG27" s="9"/>
      <c r="BH27" s="9" t="b">
        <f t="shared" si="33"/>
        <v>0</v>
      </c>
      <c r="BI27" s="9"/>
      <c r="BJ27" s="9" t="b">
        <f t="shared" si="15"/>
        <v>0</v>
      </c>
      <c r="BK27" s="9"/>
      <c r="BL27" s="9" t="b">
        <f t="shared" si="16"/>
        <v>0</v>
      </c>
      <c r="BM27" s="9"/>
      <c r="BN27" s="9" t="b">
        <f t="shared" si="17"/>
        <v>0</v>
      </c>
      <c r="BO27" s="9"/>
      <c r="BP27" s="9" t="b">
        <f t="shared" si="18"/>
        <v>0</v>
      </c>
      <c r="BQ27" s="9"/>
      <c r="BR27" s="9" t="b">
        <f t="shared" si="19"/>
        <v>0</v>
      </c>
      <c r="BS27" s="9"/>
      <c r="BT27" s="9" t="b">
        <f t="shared" si="20"/>
        <v>0</v>
      </c>
      <c r="BU27" s="9"/>
      <c r="BV27" s="9" t="b">
        <f t="shared" si="21"/>
        <v>0</v>
      </c>
      <c r="BW27" s="9"/>
      <c r="BX27" s="9" t="b">
        <f t="shared" si="22"/>
        <v>0</v>
      </c>
      <c r="BY27" s="9"/>
      <c r="BZ27" s="9" t="b">
        <f t="shared" si="23"/>
        <v>0</v>
      </c>
      <c r="CA27" s="9"/>
      <c r="CB27" s="9" t="b">
        <f t="shared" si="24"/>
        <v>0</v>
      </c>
      <c r="CC27" s="9"/>
      <c r="CD27" s="9" t="b">
        <f t="shared" si="25"/>
        <v>0</v>
      </c>
      <c r="CE27" s="9"/>
      <c r="CF27" s="9" t="b">
        <f t="shared" si="26"/>
        <v>0</v>
      </c>
      <c r="CG27" s="9"/>
      <c r="CH27" s="9" t="b">
        <f t="shared" si="27"/>
        <v>0</v>
      </c>
      <c r="CI27" s="9"/>
      <c r="CJ27" s="9"/>
      <c r="CK27" s="9"/>
      <c r="CL27" s="9"/>
      <c r="CM27" s="9"/>
      <c r="CN27" s="9">
        <f t="shared" si="28"/>
        <v>0</v>
      </c>
      <c r="CO27" s="6" t="str">
        <f ca="1">IF(AM27&lt;&gt;0,A27&amp;"番、","")</f>
        <v/>
      </c>
      <c r="CP27" s="6" t="str">
        <f ca="1">IF(SUM(AN27:AO27)&lt;&gt;0,A27&amp;"番、","")</f>
        <v/>
      </c>
      <c r="CQ27" s="9">
        <f t="shared" si="29"/>
        <v>0</v>
      </c>
      <c r="CR27" s="9">
        <f t="shared" si="30"/>
        <v>0</v>
      </c>
      <c r="CS27" s="9">
        <f t="shared" si="31"/>
        <v>0</v>
      </c>
    </row>
    <row r="28" spans="1:97" ht="93.75" customHeight="1">
      <c r="A28" s="2">
        <v>24</v>
      </c>
      <c r="B28" s="13"/>
      <c r="C28" s="13"/>
      <c r="D28" s="13"/>
      <c r="E28" s="3"/>
      <c r="F28" s="2"/>
      <c r="G28" s="3"/>
      <c r="H28" s="17">
        <f t="shared" si="34"/>
        <v>0</v>
      </c>
      <c r="I28" s="2"/>
      <c r="J28" s="2"/>
      <c r="K28" s="2"/>
      <c r="L28" s="14"/>
      <c r="M28" s="14"/>
      <c r="N28" s="14"/>
      <c r="O28" s="2"/>
      <c r="P28" s="24"/>
      <c r="Q28" s="25"/>
      <c r="R28" s="2"/>
      <c r="S28" s="2"/>
      <c r="T28" s="2"/>
      <c r="U28" s="2"/>
      <c r="V28" s="16"/>
      <c r="W28" s="2"/>
      <c r="X28" s="2"/>
      <c r="Y28" s="2"/>
      <c r="Z28" s="2"/>
      <c r="AA28" s="2"/>
      <c r="AB28" s="4"/>
      <c r="AC28" s="13"/>
      <c r="AE28" s="9">
        <f>IF(AND(G28&gt;=集計!$D$3,G28&lt;=集計!$E$3),1,0)</f>
        <v>0</v>
      </c>
      <c r="AF28" s="9">
        <f>IF(AND(AE28=1,AG28=TRUE,H28&gt;=15,H28&lt;=69),1,0)</f>
        <v>0</v>
      </c>
      <c r="AG28" s="9"/>
      <c r="AH28" s="9"/>
      <c r="AI28" s="9">
        <f t="shared" si="0"/>
        <v>0</v>
      </c>
      <c r="AJ28" s="9">
        <f t="shared" si="1"/>
        <v>0</v>
      </c>
      <c r="AK28" s="9"/>
      <c r="AL28" s="9"/>
      <c r="AM28" s="9">
        <f ca="1">IF(AND(SUM(AI28,AS28)&lt;&gt;0,L28="",G28&lt;&gt;"",TODAY()-G28&gt;=180),1,0)</f>
        <v>0</v>
      </c>
      <c r="AN28" s="9">
        <f ca="1">IF(AND(SUM(AI28,AS28)&lt;&gt;0,M28="",G28&lt;&gt;"",TODAY()-G28&gt;=540),1,0)</f>
        <v>0</v>
      </c>
      <c r="AO28" s="9">
        <f ca="1">IF(AND(AI28&lt;&gt;0,N28="",G28&lt;&gt;"",TODAY()-G28&gt;=540),1,0)</f>
        <v>0</v>
      </c>
      <c r="AP28" s="9">
        <f t="shared" si="2"/>
        <v>0</v>
      </c>
      <c r="AQ28" s="9">
        <f t="shared" si="3"/>
        <v>0</v>
      </c>
      <c r="AR28" s="9">
        <f t="shared" si="4"/>
        <v>0</v>
      </c>
      <c r="AS28" s="9">
        <f t="shared" si="5"/>
        <v>0</v>
      </c>
      <c r="AT28" s="9">
        <f t="shared" si="6"/>
        <v>0</v>
      </c>
      <c r="AU28" s="9">
        <f t="shared" si="7"/>
        <v>0</v>
      </c>
      <c r="AV28" s="9">
        <f t="shared" si="8"/>
        <v>0</v>
      </c>
      <c r="AW28" s="9"/>
      <c r="AX28" s="9">
        <f t="shared" si="9"/>
        <v>0</v>
      </c>
      <c r="AY28" s="9"/>
      <c r="AZ28" s="9"/>
      <c r="BA28" s="9"/>
      <c r="BB28" s="26" t="str">
        <f t="shared" si="10"/>
        <v/>
      </c>
      <c r="BC28" s="26" t="str">
        <f t="shared" si="11"/>
        <v/>
      </c>
      <c r="BD28" s="26" t="str">
        <f t="shared" si="12"/>
        <v/>
      </c>
      <c r="BE28" s="26" t="str">
        <f t="shared" si="13"/>
        <v/>
      </c>
      <c r="BF28" s="9">
        <f t="shared" si="14"/>
        <v>0</v>
      </c>
      <c r="BG28" s="9"/>
      <c r="BH28" s="9" t="b">
        <f t="shared" si="33"/>
        <v>0</v>
      </c>
      <c r="BI28" s="9"/>
      <c r="BJ28" s="9" t="b">
        <f t="shared" si="15"/>
        <v>0</v>
      </c>
      <c r="BK28" s="9"/>
      <c r="BL28" s="9" t="b">
        <f t="shared" si="16"/>
        <v>0</v>
      </c>
      <c r="BM28" s="9"/>
      <c r="BN28" s="9" t="b">
        <f t="shared" si="17"/>
        <v>0</v>
      </c>
      <c r="BO28" s="9"/>
      <c r="BP28" s="9" t="b">
        <f t="shared" si="18"/>
        <v>0</v>
      </c>
      <c r="BQ28" s="9"/>
      <c r="BR28" s="9" t="b">
        <f t="shared" si="19"/>
        <v>0</v>
      </c>
      <c r="BS28" s="9"/>
      <c r="BT28" s="9" t="b">
        <f t="shared" si="20"/>
        <v>0</v>
      </c>
      <c r="BU28" s="9"/>
      <c r="BV28" s="9" t="b">
        <f t="shared" si="21"/>
        <v>0</v>
      </c>
      <c r="BW28" s="9"/>
      <c r="BX28" s="9" t="b">
        <f t="shared" si="22"/>
        <v>0</v>
      </c>
      <c r="BY28" s="9"/>
      <c r="BZ28" s="9" t="b">
        <f t="shared" si="23"/>
        <v>0</v>
      </c>
      <c r="CA28" s="9"/>
      <c r="CB28" s="9" t="b">
        <f t="shared" si="24"/>
        <v>0</v>
      </c>
      <c r="CC28" s="9"/>
      <c r="CD28" s="9" t="b">
        <f t="shared" si="25"/>
        <v>0</v>
      </c>
      <c r="CE28" s="9"/>
      <c r="CF28" s="9" t="b">
        <f t="shared" si="26"/>
        <v>0</v>
      </c>
      <c r="CG28" s="9"/>
      <c r="CH28" s="9" t="b">
        <f t="shared" si="27"/>
        <v>0</v>
      </c>
      <c r="CI28" s="9"/>
      <c r="CJ28" s="9"/>
      <c r="CK28" s="9"/>
      <c r="CL28" s="9"/>
      <c r="CM28" s="9"/>
      <c r="CN28" s="9">
        <f t="shared" si="28"/>
        <v>0</v>
      </c>
      <c r="CO28" s="6" t="str">
        <f ca="1">IF(AM28&lt;&gt;0,A28&amp;"番、","")</f>
        <v/>
      </c>
      <c r="CP28" s="6" t="str">
        <f ca="1">IF(SUM(AN28:AO28)&lt;&gt;0,A28&amp;"番、","")</f>
        <v/>
      </c>
      <c r="CQ28" s="9">
        <f t="shared" si="29"/>
        <v>0</v>
      </c>
      <c r="CR28" s="9">
        <f t="shared" si="30"/>
        <v>0</v>
      </c>
      <c r="CS28" s="9">
        <f t="shared" si="31"/>
        <v>0</v>
      </c>
    </row>
    <row r="29" spans="1:97" ht="93.75" customHeight="1">
      <c r="A29" s="2">
        <v>25</v>
      </c>
      <c r="B29" s="13"/>
      <c r="C29" s="13"/>
      <c r="D29" s="13"/>
      <c r="E29" s="3"/>
      <c r="F29" s="2"/>
      <c r="G29" s="3"/>
      <c r="H29" s="17">
        <f t="shared" si="34"/>
        <v>0</v>
      </c>
      <c r="I29" s="2"/>
      <c r="J29" s="2"/>
      <c r="K29" s="2"/>
      <c r="L29" s="14"/>
      <c r="M29" s="14"/>
      <c r="N29" s="14"/>
      <c r="O29" s="2"/>
      <c r="P29" s="24"/>
      <c r="Q29" s="25"/>
      <c r="R29" s="2"/>
      <c r="S29" s="2"/>
      <c r="T29" s="2"/>
      <c r="U29" s="2"/>
      <c r="V29" s="16"/>
      <c r="W29" s="2"/>
      <c r="X29" s="2"/>
      <c r="Y29" s="2"/>
      <c r="Z29" s="2"/>
      <c r="AA29" s="2"/>
      <c r="AB29" s="4"/>
      <c r="AC29" s="13"/>
      <c r="AE29" s="9">
        <f>IF(AND(G29&gt;=集計!$D$3,G29&lt;=集計!$E$3),1,0)</f>
        <v>0</v>
      </c>
      <c r="AF29" s="9">
        <f>IF(AND(AE29=1,AG29=TRUE,H29&gt;=15,H29&lt;=69),1,0)</f>
        <v>0</v>
      </c>
      <c r="AG29" s="9"/>
      <c r="AH29" s="9"/>
      <c r="AI29" s="9">
        <f t="shared" si="0"/>
        <v>0</v>
      </c>
      <c r="AJ29" s="9">
        <f t="shared" si="1"/>
        <v>0</v>
      </c>
      <c r="AK29" s="9"/>
      <c r="AL29" s="9"/>
      <c r="AM29" s="9">
        <f ca="1">IF(AND(SUM(AI29,AS29)&lt;&gt;0,L29="",G29&lt;&gt;"",TODAY()-G29&gt;=180),1,0)</f>
        <v>0</v>
      </c>
      <c r="AN29" s="9">
        <f ca="1">IF(AND(SUM(AI29,AS29)&lt;&gt;0,M29="",G29&lt;&gt;"",TODAY()-G29&gt;=540),1,0)</f>
        <v>0</v>
      </c>
      <c r="AO29" s="9">
        <f ca="1">IF(AND(AI29&lt;&gt;0,N29="",G29&lt;&gt;"",TODAY()-G29&gt;=540),1,0)</f>
        <v>0</v>
      </c>
      <c r="AP29" s="9">
        <f t="shared" si="2"/>
        <v>0</v>
      </c>
      <c r="AQ29" s="9">
        <f t="shared" si="3"/>
        <v>0</v>
      </c>
      <c r="AR29" s="9">
        <f t="shared" si="4"/>
        <v>0</v>
      </c>
      <c r="AS29" s="9">
        <f t="shared" si="5"/>
        <v>0</v>
      </c>
      <c r="AT29" s="9">
        <f t="shared" si="6"/>
        <v>0</v>
      </c>
      <c r="AU29" s="9">
        <f t="shared" si="7"/>
        <v>0</v>
      </c>
      <c r="AV29" s="9">
        <f t="shared" si="8"/>
        <v>0</v>
      </c>
      <c r="AW29" s="9"/>
      <c r="AX29" s="9">
        <f t="shared" si="9"/>
        <v>0</v>
      </c>
      <c r="AY29" s="9"/>
      <c r="AZ29" s="9"/>
      <c r="BA29" s="9"/>
      <c r="BB29" s="26" t="str">
        <f t="shared" si="10"/>
        <v/>
      </c>
      <c r="BC29" s="26" t="str">
        <f t="shared" si="11"/>
        <v/>
      </c>
      <c r="BD29" s="26" t="str">
        <f t="shared" si="12"/>
        <v/>
      </c>
      <c r="BE29" s="26" t="str">
        <f t="shared" si="13"/>
        <v/>
      </c>
      <c r="BF29" s="9">
        <f t="shared" si="14"/>
        <v>0</v>
      </c>
      <c r="BG29" s="9"/>
      <c r="BH29" s="9" t="b">
        <f t="shared" si="33"/>
        <v>0</v>
      </c>
      <c r="BI29" s="9"/>
      <c r="BJ29" s="9" t="b">
        <f t="shared" si="15"/>
        <v>0</v>
      </c>
      <c r="BK29" s="9"/>
      <c r="BL29" s="9" t="b">
        <f t="shared" si="16"/>
        <v>0</v>
      </c>
      <c r="BM29" s="9"/>
      <c r="BN29" s="9" t="b">
        <f t="shared" si="17"/>
        <v>0</v>
      </c>
      <c r="BO29" s="9"/>
      <c r="BP29" s="9" t="b">
        <f t="shared" si="18"/>
        <v>0</v>
      </c>
      <c r="BQ29" s="9"/>
      <c r="BR29" s="9" t="b">
        <f t="shared" si="19"/>
        <v>0</v>
      </c>
      <c r="BS29" s="9"/>
      <c r="BT29" s="9" t="b">
        <f t="shared" si="20"/>
        <v>0</v>
      </c>
      <c r="BU29" s="9"/>
      <c r="BV29" s="9" t="b">
        <f t="shared" si="21"/>
        <v>0</v>
      </c>
      <c r="BW29" s="9"/>
      <c r="BX29" s="9" t="b">
        <f t="shared" si="22"/>
        <v>0</v>
      </c>
      <c r="BY29" s="9"/>
      <c r="BZ29" s="9" t="b">
        <f t="shared" si="23"/>
        <v>0</v>
      </c>
      <c r="CA29" s="9"/>
      <c r="CB29" s="9" t="b">
        <f t="shared" si="24"/>
        <v>0</v>
      </c>
      <c r="CC29" s="9"/>
      <c r="CD29" s="9" t="b">
        <f t="shared" si="25"/>
        <v>0</v>
      </c>
      <c r="CE29" s="9"/>
      <c r="CF29" s="9" t="b">
        <f t="shared" si="26"/>
        <v>0</v>
      </c>
      <c r="CG29" s="9"/>
      <c r="CH29" s="9" t="b">
        <f t="shared" si="27"/>
        <v>0</v>
      </c>
      <c r="CI29" s="9"/>
      <c r="CJ29" s="9"/>
      <c r="CK29" s="9"/>
      <c r="CL29" s="9"/>
      <c r="CM29" s="9"/>
      <c r="CN29" s="9">
        <f t="shared" si="28"/>
        <v>0</v>
      </c>
      <c r="CO29" s="6" t="str">
        <f ca="1">IF(AM29&lt;&gt;0,A29&amp;"番、","")</f>
        <v/>
      </c>
      <c r="CP29" s="6" t="str">
        <f ca="1">IF(SUM(AN29:AO29)&lt;&gt;0,A29&amp;"番、","")</f>
        <v/>
      </c>
      <c r="CQ29" s="9">
        <f t="shared" si="29"/>
        <v>0</v>
      </c>
      <c r="CR29" s="9">
        <f t="shared" si="30"/>
        <v>0</v>
      </c>
      <c r="CS29" s="9">
        <f t="shared" si="31"/>
        <v>0</v>
      </c>
    </row>
    <row r="30" spans="1:97" ht="93.75" customHeight="1">
      <c r="A30" s="2">
        <v>26</v>
      </c>
      <c r="B30" s="13"/>
      <c r="C30" s="13"/>
      <c r="D30" s="13"/>
      <c r="E30" s="3"/>
      <c r="F30" s="2"/>
      <c r="G30" s="3"/>
      <c r="H30" s="17">
        <f t="shared" si="34"/>
        <v>0</v>
      </c>
      <c r="I30" s="2"/>
      <c r="J30" s="2"/>
      <c r="K30" s="2"/>
      <c r="L30" s="14"/>
      <c r="M30" s="14"/>
      <c r="N30" s="14"/>
      <c r="O30" s="2"/>
      <c r="P30" s="24"/>
      <c r="Q30" s="25"/>
      <c r="R30" s="2"/>
      <c r="S30" s="2"/>
      <c r="T30" s="2"/>
      <c r="U30" s="2"/>
      <c r="V30" s="16"/>
      <c r="W30" s="2"/>
      <c r="X30" s="2"/>
      <c r="Y30" s="2"/>
      <c r="Z30" s="2"/>
      <c r="AA30" s="2"/>
      <c r="AB30" s="4"/>
      <c r="AC30" s="13"/>
      <c r="AE30" s="9">
        <f>IF(AND(G30&gt;=集計!$D$3,G30&lt;=集計!$E$3),1,0)</f>
        <v>0</v>
      </c>
      <c r="AF30" s="9">
        <f>IF(AND(AE30=1,AG30=TRUE,H30&gt;=15,H30&lt;=69),1,0)</f>
        <v>0</v>
      </c>
      <c r="AG30" s="9"/>
      <c r="AH30" s="9"/>
      <c r="AI30" s="9">
        <f t="shared" si="0"/>
        <v>0</v>
      </c>
      <c r="AJ30" s="9">
        <f t="shared" si="1"/>
        <v>0</v>
      </c>
      <c r="AK30" s="9"/>
      <c r="AL30" s="9"/>
      <c r="AM30" s="9">
        <f ca="1">IF(AND(SUM(AI30,AS30)&lt;&gt;0,L30="",G30&lt;&gt;"",TODAY()-G30&gt;=180),1,0)</f>
        <v>0</v>
      </c>
      <c r="AN30" s="9">
        <f ca="1">IF(AND(SUM(AI30,AS30)&lt;&gt;0,M30="",G30&lt;&gt;"",TODAY()-G30&gt;=540),1,0)</f>
        <v>0</v>
      </c>
      <c r="AO30" s="9">
        <f ca="1">IF(AND(AI30&lt;&gt;0,N30="",G30&lt;&gt;"",TODAY()-G30&gt;=540),1,0)</f>
        <v>0</v>
      </c>
      <c r="AP30" s="9">
        <f t="shared" si="2"/>
        <v>0</v>
      </c>
      <c r="AQ30" s="9">
        <f t="shared" si="3"/>
        <v>0</v>
      </c>
      <c r="AR30" s="9">
        <f t="shared" si="4"/>
        <v>0</v>
      </c>
      <c r="AS30" s="9">
        <f t="shared" si="5"/>
        <v>0</v>
      </c>
      <c r="AT30" s="9">
        <f t="shared" si="6"/>
        <v>0</v>
      </c>
      <c r="AU30" s="9">
        <f t="shared" si="7"/>
        <v>0</v>
      </c>
      <c r="AV30" s="9">
        <f t="shared" si="8"/>
        <v>0</v>
      </c>
      <c r="AW30" s="9"/>
      <c r="AX30" s="9">
        <f t="shared" si="9"/>
        <v>0</v>
      </c>
      <c r="AY30" s="9"/>
      <c r="AZ30" s="9"/>
      <c r="BA30" s="9"/>
      <c r="BB30" s="26" t="str">
        <f t="shared" si="10"/>
        <v/>
      </c>
      <c r="BC30" s="26" t="str">
        <f t="shared" si="11"/>
        <v/>
      </c>
      <c r="BD30" s="26" t="str">
        <f t="shared" si="12"/>
        <v/>
      </c>
      <c r="BE30" s="26" t="str">
        <f t="shared" si="13"/>
        <v/>
      </c>
      <c r="BF30" s="9">
        <f t="shared" si="14"/>
        <v>0</v>
      </c>
      <c r="BG30" s="9"/>
      <c r="BH30" s="9" t="b">
        <f t="shared" si="33"/>
        <v>0</v>
      </c>
      <c r="BI30" s="9"/>
      <c r="BJ30" s="9" t="b">
        <f t="shared" si="15"/>
        <v>0</v>
      </c>
      <c r="BK30" s="9"/>
      <c r="BL30" s="9" t="b">
        <f t="shared" si="16"/>
        <v>0</v>
      </c>
      <c r="BM30" s="9"/>
      <c r="BN30" s="9" t="b">
        <f t="shared" si="17"/>
        <v>0</v>
      </c>
      <c r="BO30" s="9"/>
      <c r="BP30" s="9" t="b">
        <f t="shared" si="18"/>
        <v>0</v>
      </c>
      <c r="BQ30" s="9"/>
      <c r="BR30" s="9" t="b">
        <f t="shared" si="19"/>
        <v>0</v>
      </c>
      <c r="BS30" s="9"/>
      <c r="BT30" s="9" t="b">
        <f t="shared" si="20"/>
        <v>0</v>
      </c>
      <c r="BU30" s="9"/>
      <c r="BV30" s="9" t="b">
        <f t="shared" si="21"/>
        <v>0</v>
      </c>
      <c r="BW30" s="9"/>
      <c r="BX30" s="9" t="b">
        <f t="shared" si="22"/>
        <v>0</v>
      </c>
      <c r="BY30" s="9"/>
      <c r="BZ30" s="9" t="b">
        <f t="shared" si="23"/>
        <v>0</v>
      </c>
      <c r="CA30" s="9"/>
      <c r="CB30" s="9" t="b">
        <f t="shared" si="24"/>
        <v>0</v>
      </c>
      <c r="CC30" s="9"/>
      <c r="CD30" s="9" t="b">
        <f t="shared" si="25"/>
        <v>0</v>
      </c>
      <c r="CE30" s="9"/>
      <c r="CF30" s="9" t="b">
        <f t="shared" si="26"/>
        <v>0</v>
      </c>
      <c r="CG30" s="9"/>
      <c r="CH30" s="9" t="b">
        <f t="shared" si="27"/>
        <v>0</v>
      </c>
      <c r="CI30" s="9"/>
      <c r="CJ30" s="9"/>
      <c r="CK30" s="9"/>
      <c r="CL30" s="9"/>
      <c r="CM30" s="9"/>
      <c r="CN30" s="9">
        <f t="shared" si="28"/>
        <v>0</v>
      </c>
      <c r="CO30" s="6" t="str">
        <f ca="1">IF(AM30&lt;&gt;0,A30&amp;"番、","")</f>
        <v/>
      </c>
      <c r="CP30" s="6" t="str">
        <f ca="1">IF(SUM(AN30:AO30)&lt;&gt;0,A30&amp;"番、","")</f>
        <v/>
      </c>
      <c r="CQ30" s="9">
        <f t="shared" si="29"/>
        <v>0</v>
      </c>
      <c r="CR30" s="9">
        <f t="shared" si="30"/>
        <v>0</v>
      </c>
      <c r="CS30" s="9">
        <f t="shared" si="31"/>
        <v>0</v>
      </c>
    </row>
    <row r="31" spans="1:97" ht="93.75" customHeight="1">
      <c r="A31" s="2">
        <v>27</v>
      </c>
      <c r="B31" s="13"/>
      <c r="C31" s="13"/>
      <c r="D31" s="13"/>
      <c r="E31" s="3"/>
      <c r="F31" s="2"/>
      <c r="G31" s="3"/>
      <c r="H31" s="17">
        <f t="shared" si="34"/>
        <v>0</v>
      </c>
      <c r="I31" s="2"/>
      <c r="J31" s="2"/>
      <c r="K31" s="2"/>
      <c r="L31" s="14"/>
      <c r="M31" s="14"/>
      <c r="N31" s="14"/>
      <c r="O31" s="2"/>
      <c r="P31" s="24"/>
      <c r="Q31" s="25"/>
      <c r="R31" s="2"/>
      <c r="S31" s="2"/>
      <c r="T31" s="2"/>
      <c r="U31" s="2"/>
      <c r="V31" s="16"/>
      <c r="W31" s="2"/>
      <c r="X31" s="2"/>
      <c r="Y31" s="2"/>
      <c r="Z31" s="2"/>
      <c r="AA31" s="2"/>
      <c r="AB31" s="4"/>
      <c r="AC31" s="13"/>
      <c r="AE31" s="9">
        <f>IF(AND(G31&gt;=集計!$D$3,G31&lt;=集計!$E$3),1,0)</f>
        <v>0</v>
      </c>
      <c r="AF31" s="9">
        <f>IF(AND(AE31=1,AG31=TRUE,H31&gt;=15,H31&lt;=69),1,0)</f>
        <v>0</v>
      </c>
      <c r="AG31" s="9"/>
      <c r="AH31" s="9"/>
      <c r="AI31" s="9">
        <f t="shared" si="0"/>
        <v>0</v>
      </c>
      <c r="AJ31" s="9">
        <f t="shared" si="1"/>
        <v>0</v>
      </c>
      <c r="AK31" s="9"/>
      <c r="AL31" s="9"/>
      <c r="AM31" s="9">
        <f ca="1">IF(AND(SUM(AI31,AS31)&lt;&gt;0,L31="",G31&lt;&gt;"",TODAY()-G31&gt;=180),1,0)</f>
        <v>0</v>
      </c>
      <c r="AN31" s="9">
        <f ca="1">IF(AND(SUM(AI31,AS31)&lt;&gt;0,M31="",G31&lt;&gt;"",TODAY()-G31&gt;=540),1,0)</f>
        <v>0</v>
      </c>
      <c r="AO31" s="9">
        <f ca="1">IF(AND(AI31&lt;&gt;0,N31="",G31&lt;&gt;"",TODAY()-G31&gt;=540),1,0)</f>
        <v>0</v>
      </c>
      <c r="AP31" s="9">
        <f t="shared" si="2"/>
        <v>0</v>
      </c>
      <c r="AQ31" s="9">
        <f t="shared" si="3"/>
        <v>0</v>
      </c>
      <c r="AR31" s="9">
        <f t="shared" si="4"/>
        <v>0</v>
      </c>
      <c r="AS31" s="9">
        <f t="shared" si="5"/>
        <v>0</v>
      </c>
      <c r="AT31" s="9">
        <f t="shared" si="6"/>
        <v>0</v>
      </c>
      <c r="AU31" s="9">
        <f t="shared" si="7"/>
        <v>0</v>
      </c>
      <c r="AV31" s="9">
        <f t="shared" si="8"/>
        <v>0</v>
      </c>
      <c r="AW31" s="9"/>
      <c r="AX31" s="9">
        <f t="shared" si="9"/>
        <v>0</v>
      </c>
      <c r="AY31" s="9"/>
      <c r="AZ31" s="9"/>
      <c r="BA31" s="9"/>
      <c r="BB31" s="26" t="str">
        <f t="shared" si="10"/>
        <v/>
      </c>
      <c r="BC31" s="26" t="str">
        <f t="shared" si="11"/>
        <v/>
      </c>
      <c r="BD31" s="26" t="str">
        <f t="shared" si="12"/>
        <v/>
      </c>
      <c r="BE31" s="26" t="str">
        <f t="shared" si="13"/>
        <v/>
      </c>
      <c r="BF31" s="9">
        <f t="shared" si="14"/>
        <v>0</v>
      </c>
      <c r="BG31" s="9"/>
      <c r="BH31" s="9" t="b">
        <f t="shared" si="33"/>
        <v>0</v>
      </c>
      <c r="BI31" s="9"/>
      <c r="BJ31" s="9" t="b">
        <f t="shared" si="15"/>
        <v>0</v>
      </c>
      <c r="BK31" s="9"/>
      <c r="BL31" s="9" t="b">
        <f t="shared" si="16"/>
        <v>0</v>
      </c>
      <c r="BM31" s="9"/>
      <c r="BN31" s="9" t="b">
        <f t="shared" si="17"/>
        <v>0</v>
      </c>
      <c r="BO31" s="9"/>
      <c r="BP31" s="9" t="b">
        <f t="shared" si="18"/>
        <v>0</v>
      </c>
      <c r="BQ31" s="9"/>
      <c r="BR31" s="9" t="b">
        <f t="shared" si="19"/>
        <v>0</v>
      </c>
      <c r="BS31" s="9"/>
      <c r="BT31" s="9" t="b">
        <f t="shared" si="20"/>
        <v>0</v>
      </c>
      <c r="BU31" s="9"/>
      <c r="BV31" s="9" t="b">
        <f t="shared" si="21"/>
        <v>0</v>
      </c>
      <c r="BW31" s="9"/>
      <c r="BX31" s="9" t="b">
        <f t="shared" si="22"/>
        <v>0</v>
      </c>
      <c r="BY31" s="9"/>
      <c r="BZ31" s="9" t="b">
        <f t="shared" si="23"/>
        <v>0</v>
      </c>
      <c r="CA31" s="9"/>
      <c r="CB31" s="9" t="b">
        <f t="shared" si="24"/>
        <v>0</v>
      </c>
      <c r="CC31" s="9"/>
      <c r="CD31" s="9" t="b">
        <f t="shared" si="25"/>
        <v>0</v>
      </c>
      <c r="CE31" s="9"/>
      <c r="CF31" s="9" t="b">
        <f t="shared" si="26"/>
        <v>0</v>
      </c>
      <c r="CG31" s="9"/>
      <c r="CH31" s="9" t="b">
        <f t="shared" si="27"/>
        <v>0</v>
      </c>
      <c r="CI31" s="9"/>
      <c r="CJ31" s="9"/>
      <c r="CK31" s="9"/>
      <c r="CL31" s="9"/>
      <c r="CM31" s="9"/>
      <c r="CN31" s="9">
        <f t="shared" si="28"/>
        <v>0</v>
      </c>
      <c r="CO31" s="6" t="str">
        <f ca="1">IF(AM31&lt;&gt;0,A31&amp;"番、","")</f>
        <v/>
      </c>
      <c r="CP31" s="6" t="str">
        <f ca="1">IF(SUM(AN31:AO31)&lt;&gt;0,A31&amp;"番、","")</f>
        <v/>
      </c>
      <c r="CQ31" s="9">
        <f t="shared" si="29"/>
        <v>0</v>
      </c>
      <c r="CR31" s="9">
        <f t="shared" si="30"/>
        <v>0</v>
      </c>
      <c r="CS31" s="9">
        <f t="shared" si="31"/>
        <v>0</v>
      </c>
    </row>
    <row r="32" spans="1:97" ht="93.75" customHeight="1">
      <c r="A32" s="2">
        <v>28</v>
      </c>
      <c r="B32" s="13"/>
      <c r="C32" s="13"/>
      <c r="D32" s="13"/>
      <c r="E32" s="3"/>
      <c r="F32" s="2"/>
      <c r="G32" s="3"/>
      <c r="H32" s="17">
        <f t="shared" si="34"/>
        <v>0</v>
      </c>
      <c r="I32" s="2"/>
      <c r="J32" s="2"/>
      <c r="K32" s="2"/>
      <c r="L32" s="14"/>
      <c r="M32" s="14"/>
      <c r="N32" s="14"/>
      <c r="O32" s="2"/>
      <c r="P32" s="24"/>
      <c r="Q32" s="25"/>
      <c r="R32" s="2"/>
      <c r="S32" s="2"/>
      <c r="T32" s="2"/>
      <c r="U32" s="2"/>
      <c r="V32" s="16"/>
      <c r="W32" s="2"/>
      <c r="X32" s="2"/>
      <c r="Y32" s="2"/>
      <c r="Z32" s="2"/>
      <c r="AA32" s="2"/>
      <c r="AB32" s="4"/>
      <c r="AC32" s="13"/>
      <c r="AE32" s="9">
        <f>IF(AND(G32&gt;=集計!$D$3,G32&lt;=集計!$E$3),1,0)</f>
        <v>0</v>
      </c>
      <c r="AF32" s="9">
        <f>IF(AND(AE32=1,AG32=TRUE,H32&gt;=15,H32&lt;=69),1,0)</f>
        <v>0</v>
      </c>
      <c r="AG32" s="9"/>
      <c r="AH32" s="9"/>
      <c r="AI32" s="9">
        <f t="shared" si="0"/>
        <v>0</v>
      </c>
      <c r="AJ32" s="9">
        <f t="shared" si="1"/>
        <v>0</v>
      </c>
      <c r="AK32" s="9"/>
      <c r="AL32" s="9"/>
      <c r="AM32" s="9">
        <f ca="1">IF(AND(SUM(AI32,AS32)&lt;&gt;0,L32="",G32&lt;&gt;"",TODAY()-G32&gt;=180),1,0)</f>
        <v>0</v>
      </c>
      <c r="AN32" s="9">
        <f ca="1">IF(AND(SUM(AI32,AS32)&lt;&gt;0,M32="",G32&lt;&gt;"",TODAY()-G32&gt;=540),1,0)</f>
        <v>0</v>
      </c>
      <c r="AO32" s="9">
        <f ca="1">IF(AND(AI32&lt;&gt;0,N32="",G32&lt;&gt;"",TODAY()-G32&gt;=540),1,0)</f>
        <v>0</v>
      </c>
      <c r="AP32" s="9">
        <f t="shared" si="2"/>
        <v>0</v>
      </c>
      <c r="AQ32" s="9">
        <f t="shared" si="3"/>
        <v>0</v>
      </c>
      <c r="AR32" s="9">
        <f t="shared" si="4"/>
        <v>0</v>
      </c>
      <c r="AS32" s="9">
        <f t="shared" si="5"/>
        <v>0</v>
      </c>
      <c r="AT32" s="9">
        <f t="shared" si="6"/>
        <v>0</v>
      </c>
      <c r="AU32" s="9">
        <f t="shared" si="7"/>
        <v>0</v>
      </c>
      <c r="AV32" s="9">
        <f t="shared" si="8"/>
        <v>0</v>
      </c>
      <c r="AW32" s="9"/>
      <c r="AX32" s="9">
        <f t="shared" si="9"/>
        <v>0</v>
      </c>
      <c r="AY32" s="9"/>
      <c r="AZ32" s="9"/>
      <c r="BA32" s="9"/>
      <c r="BB32" s="26" t="str">
        <f t="shared" si="10"/>
        <v/>
      </c>
      <c r="BC32" s="26" t="str">
        <f t="shared" si="11"/>
        <v/>
      </c>
      <c r="BD32" s="26" t="str">
        <f t="shared" si="12"/>
        <v/>
      </c>
      <c r="BE32" s="26" t="str">
        <f t="shared" si="13"/>
        <v/>
      </c>
      <c r="BF32" s="9">
        <f t="shared" si="14"/>
        <v>0</v>
      </c>
      <c r="BG32" s="9"/>
      <c r="BH32" s="9" t="b">
        <f t="shared" si="33"/>
        <v>0</v>
      </c>
      <c r="BI32" s="9"/>
      <c r="BJ32" s="9" t="b">
        <f t="shared" si="15"/>
        <v>0</v>
      </c>
      <c r="BK32" s="9"/>
      <c r="BL32" s="9" t="b">
        <f t="shared" si="16"/>
        <v>0</v>
      </c>
      <c r="BM32" s="9"/>
      <c r="BN32" s="9" t="b">
        <f t="shared" si="17"/>
        <v>0</v>
      </c>
      <c r="BO32" s="9"/>
      <c r="BP32" s="9" t="b">
        <f t="shared" si="18"/>
        <v>0</v>
      </c>
      <c r="BQ32" s="9"/>
      <c r="BR32" s="9" t="b">
        <f t="shared" si="19"/>
        <v>0</v>
      </c>
      <c r="BS32" s="9"/>
      <c r="BT32" s="9" t="b">
        <f t="shared" si="20"/>
        <v>0</v>
      </c>
      <c r="BU32" s="9"/>
      <c r="BV32" s="9" t="b">
        <f t="shared" si="21"/>
        <v>0</v>
      </c>
      <c r="BW32" s="9"/>
      <c r="BX32" s="9" t="b">
        <f t="shared" si="22"/>
        <v>0</v>
      </c>
      <c r="BY32" s="9"/>
      <c r="BZ32" s="9" t="b">
        <f t="shared" si="23"/>
        <v>0</v>
      </c>
      <c r="CA32" s="9"/>
      <c r="CB32" s="9" t="b">
        <f t="shared" si="24"/>
        <v>0</v>
      </c>
      <c r="CC32" s="9"/>
      <c r="CD32" s="9" t="b">
        <f t="shared" si="25"/>
        <v>0</v>
      </c>
      <c r="CE32" s="9"/>
      <c r="CF32" s="9" t="b">
        <f t="shared" si="26"/>
        <v>0</v>
      </c>
      <c r="CG32" s="9"/>
      <c r="CH32" s="9" t="b">
        <f t="shared" si="27"/>
        <v>0</v>
      </c>
      <c r="CI32" s="9"/>
      <c r="CJ32" s="9"/>
      <c r="CK32" s="9"/>
      <c r="CL32" s="9"/>
      <c r="CM32" s="9"/>
      <c r="CN32" s="9">
        <f t="shared" si="28"/>
        <v>0</v>
      </c>
      <c r="CO32" s="6" t="str">
        <f ca="1">IF(AM32&lt;&gt;0,A32&amp;"番、","")</f>
        <v/>
      </c>
      <c r="CP32" s="6" t="str">
        <f ca="1">IF(SUM(AN32:AO32)&lt;&gt;0,A32&amp;"番、","")</f>
        <v/>
      </c>
      <c r="CQ32" s="9">
        <f t="shared" si="29"/>
        <v>0</v>
      </c>
      <c r="CR32" s="9">
        <f t="shared" si="30"/>
        <v>0</v>
      </c>
      <c r="CS32" s="9">
        <f t="shared" si="31"/>
        <v>0</v>
      </c>
    </row>
    <row r="33" spans="1:97" ht="93.75" customHeight="1">
      <c r="A33" s="2">
        <v>29</v>
      </c>
      <c r="B33" s="13"/>
      <c r="C33" s="13"/>
      <c r="D33" s="13"/>
      <c r="E33" s="3"/>
      <c r="F33" s="2"/>
      <c r="G33" s="3"/>
      <c r="H33" s="17">
        <f t="shared" si="34"/>
        <v>0</v>
      </c>
      <c r="I33" s="2"/>
      <c r="J33" s="2"/>
      <c r="K33" s="2"/>
      <c r="L33" s="14"/>
      <c r="M33" s="14"/>
      <c r="N33" s="14"/>
      <c r="O33" s="2"/>
      <c r="P33" s="24"/>
      <c r="Q33" s="25"/>
      <c r="R33" s="2"/>
      <c r="S33" s="2"/>
      <c r="T33" s="2"/>
      <c r="U33" s="2"/>
      <c r="V33" s="16"/>
      <c r="W33" s="2"/>
      <c r="X33" s="2"/>
      <c r="Y33" s="2"/>
      <c r="Z33" s="2"/>
      <c r="AA33" s="2"/>
      <c r="AB33" s="4"/>
      <c r="AC33" s="13"/>
      <c r="AE33" s="9">
        <f>IF(AND(G33&gt;=集計!$D$3,G33&lt;=集計!$E$3),1,0)</f>
        <v>0</v>
      </c>
      <c r="AF33" s="9">
        <f>IF(AND(AE33=1,AG33=TRUE,H33&gt;=15,H33&lt;=69),1,0)</f>
        <v>0</v>
      </c>
      <c r="AG33" s="9"/>
      <c r="AH33" s="9"/>
      <c r="AI33" s="9">
        <f t="shared" si="0"/>
        <v>0</v>
      </c>
      <c r="AJ33" s="9">
        <f t="shared" si="1"/>
        <v>0</v>
      </c>
      <c r="AK33" s="9"/>
      <c r="AL33" s="9"/>
      <c r="AM33" s="9">
        <f ca="1">IF(AND(SUM(AI33,AS33)&lt;&gt;0,L33="",G33&lt;&gt;"",TODAY()-G33&gt;=180),1,0)</f>
        <v>0</v>
      </c>
      <c r="AN33" s="9">
        <f ca="1">IF(AND(SUM(AI33,AS33)&lt;&gt;0,M33="",G33&lt;&gt;"",TODAY()-G33&gt;=540),1,0)</f>
        <v>0</v>
      </c>
      <c r="AO33" s="9">
        <f ca="1">IF(AND(AI33&lt;&gt;0,N33="",G33&lt;&gt;"",TODAY()-G33&gt;=540),1,0)</f>
        <v>0</v>
      </c>
      <c r="AP33" s="9">
        <f t="shared" si="2"/>
        <v>0</v>
      </c>
      <c r="AQ33" s="9">
        <f t="shared" si="3"/>
        <v>0</v>
      </c>
      <c r="AR33" s="9">
        <f t="shared" si="4"/>
        <v>0</v>
      </c>
      <c r="AS33" s="9">
        <f t="shared" si="5"/>
        <v>0</v>
      </c>
      <c r="AT33" s="9">
        <f t="shared" si="6"/>
        <v>0</v>
      </c>
      <c r="AU33" s="9">
        <f t="shared" si="7"/>
        <v>0</v>
      </c>
      <c r="AV33" s="9">
        <f t="shared" si="8"/>
        <v>0</v>
      </c>
      <c r="AW33" s="9"/>
      <c r="AX33" s="9">
        <f t="shared" si="9"/>
        <v>0</v>
      </c>
      <c r="AY33" s="9"/>
      <c r="AZ33" s="9"/>
      <c r="BA33" s="9"/>
      <c r="BB33" s="26" t="str">
        <f t="shared" si="10"/>
        <v/>
      </c>
      <c r="BC33" s="26" t="str">
        <f t="shared" si="11"/>
        <v/>
      </c>
      <c r="BD33" s="26" t="str">
        <f t="shared" si="12"/>
        <v/>
      </c>
      <c r="BE33" s="26" t="str">
        <f t="shared" si="13"/>
        <v/>
      </c>
      <c r="BF33" s="9">
        <f t="shared" si="14"/>
        <v>0</v>
      </c>
      <c r="BG33" s="9"/>
      <c r="BH33" s="9" t="b">
        <f t="shared" si="33"/>
        <v>0</v>
      </c>
      <c r="BI33" s="9"/>
      <c r="BJ33" s="9" t="b">
        <f t="shared" si="15"/>
        <v>0</v>
      </c>
      <c r="BK33" s="9"/>
      <c r="BL33" s="9" t="b">
        <f t="shared" si="16"/>
        <v>0</v>
      </c>
      <c r="BM33" s="9"/>
      <c r="BN33" s="9" t="b">
        <f t="shared" si="17"/>
        <v>0</v>
      </c>
      <c r="BO33" s="9"/>
      <c r="BP33" s="9" t="b">
        <f t="shared" si="18"/>
        <v>0</v>
      </c>
      <c r="BQ33" s="9"/>
      <c r="BR33" s="9" t="b">
        <f t="shared" si="19"/>
        <v>0</v>
      </c>
      <c r="BS33" s="9"/>
      <c r="BT33" s="9" t="b">
        <f t="shared" si="20"/>
        <v>0</v>
      </c>
      <c r="BU33" s="9"/>
      <c r="BV33" s="9" t="b">
        <f t="shared" si="21"/>
        <v>0</v>
      </c>
      <c r="BW33" s="9"/>
      <c r="BX33" s="9" t="b">
        <f t="shared" si="22"/>
        <v>0</v>
      </c>
      <c r="BY33" s="9"/>
      <c r="BZ33" s="9" t="b">
        <f t="shared" si="23"/>
        <v>0</v>
      </c>
      <c r="CA33" s="9"/>
      <c r="CB33" s="9" t="b">
        <f t="shared" si="24"/>
        <v>0</v>
      </c>
      <c r="CC33" s="9"/>
      <c r="CD33" s="9" t="b">
        <f t="shared" si="25"/>
        <v>0</v>
      </c>
      <c r="CE33" s="9"/>
      <c r="CF33" s="9" t="b">
        <f t="shared" si="26"/>
        <v>0</v>
      </c>
      <c r="CG33" s="9"/>
      <c r="CH33" s="9" t="b">
        <f t="shared" si="27"/>
        <v>0</v>
      </c>
      <c r="CI33" s="9"/>
      <c r="CJ33" s="9"/>
      <c r="CK33" s="9"/>
      <c r="CL33" s="9"/>
      <c r="CM33" s="9"/>
      <c r="CN33" s="9">
        <f t="shared" si="28"/>
        <v>0</v>
      </c>
      <c r="CO33" s="6" t="str">
        <f ca="1">IF(AM33&lt;&gt;0,A33&amp;"番、","")</f>
        <v/>
      </c>
      <c r="CP33" s="6" t="str">
        <f ca="1">IF(SUM(AN33:AO33)&lt;&gt;0,A33&amp;"番、","")</f>
        <v/>
      </c>
      <c r="CQ33" s="9">
        <f t="shared" si="29"/>
        <v>0</v>
      </c>
      <c r="CR33" s="9">
        <f t="shared" si="30"/>
        <v>0</v>
      </c>
      <c r="CS33" s="9">
        <f t="shared" si="31"/>
        <v>0</v>
      </c>
    </row>
    <row r="34" spans="1:97" ht="93.75" customHeight="1">
      <c r="A34" s="2">
        <v>30</v>
      </c>
      <c r="B34" s="13"/>
      <c r="C34" s="13"/>
      <c r="D34" s="13"/>
      <c r="E34" s="3"/>
      <c r="F34" s="2"/>
      <c r="G34" s="3"/>
      <c r="H34" s="17">
        <f t="shared" si="34"/>
        <v>0</v>
      </c>
      <c r="I34" s="2"/>
      <c r="J34" s="2"/>
      <c r="K34" s="2"/>
      <c r="L34" s="14"/>
      <c r="M34" s="14"/>
      <c r="N34" s="14"/>
      <c r="O34" s="2"/>
      <c r="P34" s="24"/>
      <c r="Q34" s="25"/>
      <c r="R34" s="2"/>
      <c r="S34" s="2"/>
      <c r="T34" s="2"/>
      <c r="U34" s="2"/>
      <c r="V34" s="16"/>
      <c r="W34" s="2"/>
      <c r="X34" s="2"/>
      <c r="Y34" s="2"/>
      <c r="Z34" s="2"/>
      <c r="AA34" s="2"/>
      <c r="AB34" s="4"/>
      <c r="AC34" s="13"/>
      <c r="AE34" s="9">
        <f>IF(AND(G34&gt;=集計!$D$3,G34&lt;=集計!$E$3),1,0)</f>
        <v>0</v>
      </c>
      <c r="AF34" s="9">
        <f>IF(AND(AE34=1,AG34=TRUE,H34&gt;=15,H34&lt;=69),1,0)</f>
        <v>0</v>
      </c>
      <c r="AG34" s="9"/>
      <c r="AH34" s="9"/>
      <c r="AI34" s="9">
        <f t="shared" si="0"/>
        <v>0</v>
      </c>
      <c r="AJ34" s="9">
        <f t="shared" si="1"/>
        <v>0</v>
      </c>
      <c r="AK34" s="9"/>
      <c r="AL34" s="9"/>
      <c r="AM34" s="9">
        <f ca="1">IF(AND(SUM(AI34,AS34)&lt;&gt;0,L34="",G34&lt;&gt;"",TODAY()-G34&gt;=180),1,0)</f>
        <v>0</v>
      </c>
      <c r="AN34" s="9">
        <f ca="1">IF(AND(SUM(AI34,AS34)&lt;&gt;0,M34="",G34&lt;&gt;"",TODAY()-G34&gt;=540),1,0)</f>
        <v>0</v>
      </c>
      <c r="AO34" s="9">
        <f ca="1">IF(AND(AI34&lt;&gt;0,N34="",G34&lt;&gt;"",TODAY()-G34&gt;=540),1,0)</f>
        <v>0</v>
      </c>
      <c r="AP34" s="9">
        <f t="shared" si="2"/>
        <v>0</v>
      </c>
      <c r="AQ34" s="9">
        <f t="shared" si="3"/>
        <v>0</v>
      </c>
      <c r="AR34" s="9">
        <f t="shared" si="4"/>
        <v>0</v>
      </c>
      <c r="AS34" s="9">
        <f t="shared" si="5"/>
        <v>0</v>
      </c>
      <c r="AT34" s="9">
        <f t="shared" si="6"/>
        <v>0</v>
      </c>
      <c r="AU34" s="9">
        <f t="shared" si="7"/>
        <v>0</v>
      </c>
      <c r="AV34" s="9">
        <f t="shared" si="8"/>
        <v>0</v>
      </c>
      <c r="AW34" s="9"/>
      <c r="AX34" s="9">
        <f t="shared" si="9"/>
        <v>0</v>
      </c>
      <c r="AY34" s="9"/>
      <c r="AZ34" s="9"/>
      <c r="BA34" s="9"/>
      <c r="BB34" s="26" t="str">
        <f t="shared" si="10"/>
        <v/>
      </c>
      <c r="BC34" s="26" t="str">
        <f t="shared" si="11"/>
        <v/>
      </c>
      <c r="BD34" s="26" t="str">
        <f t="shared" si="12"/>
        <v/>
      </c>
      <c r="BE34" s="26" t="str">
        <f t="shared" si="13"/>
        <v/>
      </c>
      <c r="BF34" s="9">
        <f t="shared" si="14"/>
        <v>0</v>
      </c>
      <c r="BG34" s="9"/>
      <c r="BH34" s="9" t="b">
        <f t="shared" si="33"/>
        <v>0</v>
      </c>
      <c r="BI34" s="9"/>
      <c r="BJ34" s="9" t="b">
        <f t="shared" si="15"/>
        <v>0</v>
      </c>
      <c r="BK34" s="9"/>
      <c r="BL34" s="9" t="b">
        <f t="shared" si="16"/>
        <v>0</v>
      </c>
      <c r="BM34" s="9"/>
      <c r="BN34" s="9" t="b">
        <f t="shared" si="17"/>
        <v>0</v>
      </c>
      <c r="BO34" s="9"/>
      <c r="BP34" s="9" t="b">
        <f t="shared" si="18"/>
        <v>0</v>
      </c>
      <c r="BQ34" s="9"/>
      <c r="BR34" s="9" t="b">
        <f t="shared" si="19"/>
        <v>0</v>
      </c>
      <c r="BS34" s="9"/>
      <c r="BT34" s="9" t="b">
        <f t="shared" si="20"/>
        <v>0</v>
      </c>
      <c r="BU34" s="9"/>
      <c r="BV34" s="9" t="b">
        <f t="shared" si="21"/>
        <v>0</v>
      </c>
      <c r="BW34" s="9"/>
      <c r="BX34" s="9" t="b">
        <f t="shared" si="22"/>
        <v>0</v>
      </c>
      <c r="BY34" s="9"/>
      <c r="BZ34" s="9" t="b">
        <f t="shared" si="23"/>
        <v>0</v>
      </c>
      <c r="CA34" s="9"/>
      <c r="CB34" s="9" t="b">
        <f t="shared" si="24"/>
        <v>0</v>
      </c>
      <c r="CC34" s="9"/>
      <c r="CD34" s="9" t="b">
        <f t="shared" si="25"/>
        <v>0</v>
      </c>
      <c r="CE34" s="9"/>
      <c r="CF34" s="9" t="b">
        <f t="shared" si="26"/>
        <v>0</v>
      </c>
      <c r="CG34" s="9"/>
      <c r="CH34" s="9" t="b">
        <f t="shared" si="27"/>
        <v>0</v>
      </c>
      <c r="CI34" s="9"/>
      <c r="CJ34" s="9"/>
      <c r="CK34" s="9"/>
      <c r="CL34" s="9"/>
      <c r="CM34" s="9"/>
      <c r="CN34" s="9">
        <f t="shared" si="28"/>
        <v>0</v>
      </c>
      <c r="CO34" s="6" t="str">
        <f ca="1">IF(AM34&lt;&gt;0,A34&amp;"番、","")</f>
        <v/>
      </c>
      <c r="CP34" s="6" t="str">
        <f ca="1">IF(SUM(AN34:AO34)&lt;&gt;0,A34&amp;"番、","")</f>
        <v/>
      </c>
      <c r="CQ34" s="9">
        <f t="shared" si="29"/>
        <v>0</v>
      </c>
      <c r="CR34" s="9">
        <f t="shared" si="30"/>
        <v>0</v>
      </c>
      <c r="CS34" s="9">
        <f t="shared" si="31"/>
        <v>0</v>
      </c>
    </row>
    <row r="35" spans="1:97" ht="93.75" customHeight="1">
      <c r="A35" s="2">
        <v>31</v>
      </c>
      <c r="B35" s="13"/>
      <c r="C35" s="13"/>
      <c r="D35" s="13"/>
      <c r="E35" s="3"/>
      <c r="F35" s="2"/>
      <c r="G35" s="3"/>
      <c r="H35" s="17">
        <f t="shared" si="34"/>
        <v>0</v>
      </c>
      <c r="I35" s="2"/>
      <c r="J35" s="2"/>
      <c r="K35" s="2"/>
      <c r="L35" s="14"/>
      <c r="M35" s="14"/>
      <c r="N35" s="14"/>
      <c r="O35" s="2"/>
      <c r="P35" s="24"/>
      <c r="Q35" s="25"/>
      <c r="R35" s="2"/>
      <c r="S35" s="2"/>
      <c r="T35" s="2"/>
      <c r="U35" s="2"/>
      <c r="V35" s="16"/>
      <c r="W35" s="2"/>
      <c r="X35" s="2"/>
      <c r="Y35" s="2"/>
      <c r="Z35" s="2"/>
      <c r="AA35" s="2"/>
      <c r="AB35" s="4"/>
      <c r="AC35" s="13"/>
      <c r="AE35" s="9">
        <f>IF(AND(G35&gt;=集計!$D$3,G35&lt;=集計!$E$3),1,0)</f>
        <v>0</v>
      </c>
      <c r="AF35" s="9">
        <f>IF(AND(AE35=1,AG35=TRUE,H35&gt;=15,H35&lt;=69),1,0)</f>
        <v>0</v>
      </c>
      <c r="AG35" s="9"/>
      <c r="AH35" s="9"/>
      <c r="AI35" s="9">
        <f t="shared" si="0"/>
        <v>0</v>
      </c>
      <c r="AJ35" s="9">
        <f t="shared" si="1"/>
        <v>0</v>
      </c>
      <c r="AK35" s="9"/>
      <c r="AL35" s="9"/>
      <c r="AM35" s="9">
        <f ca="1">IF(AND(SUM(AI35,AS35)&lt;&gt;0,L35="",G35&lt;&gt;"",TODAY()-G35&gt;=180),1,0)</f>
        <v>0</v>
      </c>
      <c r="AN35" s="9">
        <f ca="1">IF(AND(SUM(AI35,AS35)&lt;&gt;0,M35="",G35&lt;&gt;"",TODAY()-G35&gt;=540),1,0)</f>
        <v>0</v>
      </c>
      <c r="AO35" s="9">
        <f ca="1">IF(AND(AI35&lt;&gt;0,N35="",G35&lt;&gt;"",TODAY()-G35&gt;=540),1,0)</f>
        <v>0</v>
      </c>
      <c r="AP35" s="9">
        <f t="shared" si="2"/>
        <v>0</v>
      </c>
      <c r="AQ35" s="9">
        <f t="shared" si="3"/>
        <v>0</v>
      </c>
      <c r="AR35" s="9">
        <f t="shared" si="4"/>
        <v>0</v>
      </c>
      <c r="AS35" s="9">
        <f t="shared" si="5"/>
        <v>0</v>
      </c>
      <c r="AT35" s="9">
        <f t="shared" si="6"/>
        <v>0</v>
      </c>
      <c r="AU35" s="9">
        <f t="shared" si="7"/>
        <v>0</v>
      </c>
      <c r="AV35" s="9">
        <f t="shared" si="8"/>
        <v>0</v>
      </c>
      <c r="AW35" s="9"/>
      <c r="AX35" s="9">
        <f t="shared" si="9"/>
        <v>0</v>
      </c>
      <c r="AY35" s="9"/>
      <c r="AZ35" s="9"/>
      <c r="BA35" s="9"/>
      <c r="BB35" s="26" t="str">
        <f t="shared" si="10"/>
        <v/>
      </c>
      <c r="BC35" s="26" t="str">
        <f t="shared" si="11"/>
        <v/>
      </c>
      <c r="BD35" s="26" t="str">
        <f t="shared" si="12"/>
        <v/>
      </c>
      <c r="BE35" s="26" t="str">
        <f t="shared" si="13"/>
        <v/>
      </c>
      <c r="BF35" s="9">
        <f t="shared" si="14"/>
        <v>0</v>
      </c>
      <c r="BG35" s="9"/>
      <c r="BH35" s="9" t="b">
        <f t="shared" si="33"/>
        <v>0</v>
      </c>
      <c r="BI35" s="9"/>
      <c r="BJ35" s="9" t="b">
        <f t="shared" si="15"/>
        <v>0</v>
      </c>
      <c r="BK35" s="9"/>
      <c r="BL35" s="9" t="b">
        <f t="shared" si="16"/>
        <v>0</v>
      </c>
      <c r="BM35" s="9"/>
      <c r="BN35" s="9" t="b">
        <f t="shared" si="17"/>
        <v>0</v>
      </c>
      <c r="BO35" s="9"/>
      <c r="BP35" s="9" t="b">
        <f t="shared" si="18"/>
        <v>0</v>
      </c>
      <c r="BQ35" s="9"/>
      <c r="BR35" s="9" t="b">
        <f t="shared" si="19"/>
        <v>0</v>
      </c>
      <c r="BS35" s="9"/>
      <c r="BT35" s="9" t="b">
        <f t="shared" si="20"/>
        <v>0</v>
      </c>
      <c r="BU35" s="9"/>
      <c r="BV35" s="9" t="b">
        <f t="shared" si="21"/>
        <v>0</v>
      </c>
      <c r="BW35" s="9"/>
      <c r="BX35" s="9" t="b">
        <f t="shared" si="22"/>
        <v>0</v>
      </c>
      <c r="BY35" s="9"/>
      <c r="BZ35" s="9" t="b">
        <f t="shared" si="23"/>
        <v>0</v>
      </c>
      <c r="CA35" s="9"/>
      <c r="CB35" s="9" t="b">
        <f t="shared" si="24"/>
        <v>0</v>
      </c>
      <c r="CC35" s="9"/>
      <c r="CD35" s="9" t="b">
        <f t="shared" si="25"/>
        <v>0</v>
      </c>
      <c r="CE35" s="9"/>
      <c r="CF35" s="9" t="b">
        <f t="shared" si="26"/>
        <v>0</v>
      </c>
      <c r="CG35" s="9"/>
      <c r="CH35" s="9" t="b">
        <f t="shared" si="27"/>
        <v>0</v>
      </c>
      <c r="CI35" s="9"/>
      <c r="CJ35" s="9"/>
      <c r="CK35" s="9"/>
      <c r="CL35" s="9"/>
      <c r="CM35" s="9"/>
      <c r="CN35" s="9">
        <f t="shared" si="28"/>
        <v>0</v>
      </c>
      <c r="CO35" s="6" t="str">
        <f ca="1">IF(AM35&lt;&gt;0,A35&amp;"番、","")</f>
        <v/>
      </c>
      <c r="CP35" s="6" t="str">
        <f ca="1">IF(SUM(AN35:AO35)&lt;&gt;0,A35&amp;"番、","")</f>
        <v/>
      </c>
      <c r="CQ35" s="9">
        <f t="shared" si="29"/>
        <v>0</v>
      </c>
      <c r="CR35" s="9">
        <f t="shared" si="30"/>
        <v>0</v>
      </c>
      <c r="CS35" s="9">
        <f t="shared" si="31"/>
        <v>0</v>
      </c>
    </row>
    <row r="36" spans="1:97" ht="93.75" customHeight="1">
      <c r="A36" s="2">
        <v>32</v>
      </c>
      <c r="B36" s="13"/>
      <c r="C36" s="13"/>
      <c r="D36" s="13"/>
      <c r="E36" s="3"/>
      <c r="F36" s="2"/>
      <c r="G36" s="3"/>
      <c r="H36" s="17">
        <f t="shared" si="34"/>
        <v>0</v>
      </c>
      <c r="I36" s="2"/>
      <c r="J36" s="2"/>
      <c r="K36" s="2"/>
      <c r="L36" s="14"/>
      <c r="M36" s="14"/>
      <c r="N36" s="14"/>
      <c r="O36" s="2"/>
      <c r="P36" s="24"/>
      <c r="Q36" s="25"/>
      <c r="R36" s="2"/>
      <c r="S36" s="2"/>
      <c r="T36" s="2"/>
      <c r="U36" s="2"/>
      <c r="V36" s="16"/>
      <c r="W36" s="2"/>
      <c r="X36" s="2"/>
      <c r="Y36" s="2"/>
      <c r="Z36" s="2"/>
      <c r="AA36" s="2"/>
      <c r="AB36" s="4"/>
      <c r="AC36" s="13"/>
      <c r="AE36" s="9">
        <f>IF(AND(G36&gt;=集計!$D$3,G36&lt;=集計!$E$3),1,0)</f>
        <v>0</v>
      </c>
      <c r="AF36" s="9">
        <f>IF(AND(AE36=1,AG36=TRUE,H36&gt;=15,H36&lt;=69),1,0)</f>
        <v>0</v>
      </c>
      <c r="AG36" s="9"/>
      <c r="AH36" s="9"/>
      <c r="AI36" s="9">
        <f t="shared" si="0"/>
        <v>0</v>
      </c>
      <c r="AJ36" s="9">
        <f t="shared" si="1"/>
        <v>0</v>
      </c>
      <c r="AK36" s="9"/>
      <c r="AL36" s="9"/>
      <c r="AM36" s="9">
        <f ca="1">IF(AND(SUM(AI36,AS36)&lt;&gt;0,L36="",G36&lt;&gt;"",TODAY()-G36&gt;=180),1,0)</f>
        <v>0</v>
      </c>
      <c r="AN36" s="9">
        <f ca="1">IF(AND(SUM(AI36,AS36)&lt;&gt;0,M36="",G36&lt;&gt;"",TODAY()-G36&gt;=540),1,0)</f>
        <v>0</v>
      </c>
      <c r="AO36" s="9">
        <f ca="1">IF(AND(AI36&lt;&gt;0,N36="",G36&lt;&gt;"",TODAY()-G36&gt;=540),1,0)</f>
        <v>0</v>
      </c>
      <c r="AP36" s="9">
        <f t="shared" si="2"/>
        <v>0</v>
      </c>
      <c r="AQ36" s="9">
        <f t="shared" si="3"/>
        <v>0</v>
      </c>
      <c r="AR36" s="9">
        <f t="shared" si="4"/>
        <v>0</v>
      </c>
      <c r="AS36" s="9">
        <f t="shared" si="5"/>
        <v>0</v>
      </c>
      <c r="AT36" s="9">
        <f t="shared" si="6"/>
        <v>0</v>
      </c>
      <c r="AU36" s="9">
        <f t="shared" si="7"/>
        <v>0</v>
      </c>
      <c r="AV36" s="9">
        <f t="shared" si="8"/>
        <v>0</v>
      </c>
      <c r="AW36" s="9"/>
      <c r="AX36" s="9">
        <f t="shared" si="9"/>
        <v>0</v>
      </c>
      <c r="AY36" s="9"/>
      <c r="AZ36" s="9"/>
      <c r="BA36" s="9"/>
      <c r="BB36" s="26" t="str">
        <f t="shared" si="10"/>
        <v/>
      </c>
      <c r="BC36" s="26" t="str">
        <f t="shared" si="11"/>
        <v/>
      </c>
      <c r="BD36" s="26" t="str">
        <f t="shared" si="12"/>
        <v/>
      </c>
      <c r="BE36" s="26" t="str">
        <f t="shared" si="13"/>
        <v/>
      </c>
      <c r="BF36" s="9">
        <f t="shared" si="14"/>
        <v>0</v>
      </c>
      <c r="BG36" s="9"/>
      <c r="BH36" s="9" t="b">
        <f t="shared" si="33"/>
        <v>0</v>
      </c>
      <c r="BI36" s="9"/>
      <c r="BJ36" s="9" t="b">
        <f t="shared" si="15"/>
        <v>0</v>
      </c>
      <c r="BK36" s="9"/>
      <c r="BL36" s="9" t="b">
        <f t="shared" si="16"/>
        <v>0</v>
      </c>
      <c r="BM36" s="9"/>
      <c r="BN36" s="9" t="b">
        <f t="shared" si="17"/>
        <v>0</v>
      </c>
      <c r="BO36" s="9"/>
      <c r="BP36" s="9" t="b">
        <f t="shared" si="18"/>
        <v>0</v>
      </c>
      <c r="BQ36" s="9"/>
      <c r="BR36" s="9" t="b">
        <f t="shared" si="19"/>
        <v>0</v>
      </c>
      <c r="BS36" s="9"/>
      <c r="BT36" s="9" t="b">
        <f t="shared" si="20"/>
        <v>0</v>
      </c>
      <c r="BU36" s="9"/>
      <c r="BV36" s="9" t="b">
        <f t="shared" si="21"/>
        <v>0</v>
      </c>
      <c r="BW36" s="9"/>
      <c r="BX36" s="9" t="b">
        <f t="shared" si="22"/>
        <v>0</v>
      </c>
      <c r="BY36" s="9"/>
      <c r="BZ36" s="9" t="b">
        <f t="shared" si="23"/>
        <v>0</v>
      </c>
      <c r="CA36" s="9"/>
      <c r="CB36" s="9" t="b">
        <f t="shared" si="24"/>
        <v>0</v>
      </c>
      <c r="CC36" s="9"/>
      <c r="CD36" s="9" t="b">
        <f t="shared" si="25"/>
        <v>0</v>
      </c>
      <c r="CE36" s="9"/>
      <c r="CF36" s="9" t="b">
        <f t="shared" si="26"/>
        <v>0</v>
      </c>
      <c r="CG36" s="9"/>
      <c r="CH36" s="9" t="b">
        <f t="shared" si="27"/>
        <v>0</v>
      </c>
      <c r="CI36" s="9"/>
      <c r="CJ36" s="9"/>
      <c r="CK36" s="9"/>
      <c r="CL36" s="9"/>
      <c r="CM36" s="9"/>
      <c r="CN36" s="9">
        <f t="shared" si="28"/>
        <v>0</v>
      </c>
      <c r="CO36" s="6" t="str">
        <f ca="1">IF(AM36&lt;&gt;0,A36&amp;"番、","")</f>
        <v/>
      </c>
      <c r="CP36" s="6" t="str">
        <f ca="1">IF(SUM(AN36:AO36)&lt;&gt;0,A36&amp;"番、","")</f>
        <v/>
      </c>
      <c r="CQ36" s="9">
        <f t="shared" si="29"/>
        <v>0</v>
      </c>
      <c r="CR36" s="9">
        <f t="shared" si="30"/>
        <v>0</v>
      </c>
      <c r="CS36" s="9">
        <f t="shared" si="31"/>
        <v>0</v>
      </c>
    </row>
    <row r="37" spans="1:97" ht="93.75" customHeight="1">
      <c r="A37" s="2">
        <v>33</v>
      </c>
      <c r="B37" s="13"/>
      <c r="C37" s="13"/>
      <c r="D37" s="13"/>
      <c r="E37" s="3"/>
      <c r="F37" s="2"/>
      <c r="G37" s="3"/>
      <c r="H37" s="17">
        <f t="shared" si="34"/>
        <v>0</v>
      </c>
      <c r="I37" s="2"/>
      <c r="J37" s="2"/>
      <c r="K37" s="2"/>
      <c r="L37" s="14"/>
      <c r="M37" s="14"/>
      <c r="N37" s="14"/>
      <c r="O37" s="2"/>
      <c r="P37" s="24"/>
      <c r="Q37" s="25"/>
      <c r="R37" s="2"/>
      <c r="S37" s="2"/>
      <c r="T37" s="2"/>
      <c r="U37" s="2"/>
      <c r="V37" s="16"/>
      <c r="W37" s="2"/>
      <c r="X37" s="2"/>
      <c r="Y37" s="2"/>
      <c r="Z37" s="2"/>
      <c r="AA37" s="2"/>
      <c r="AB37" s="4"/>
      <c r="AC37" s="13"/>
      <c r="AE37" s="9">
        <f>IF(AND(G37&gt;=集計!$D$3,G37&lt;=集計!$E$3),1,0)</f>
        <v>0</v>
      </c>
      <c r="AF37" s="9">
        <f>IF(AND(AE37=1,AG37=TRUE,H37&gt;=15,H37&lt;=69),1,0)</f>
        <v>0</v>
      </c>
      <c r="AG37" s="9"/>
      <c r="AH37" s="9"/>
      <c r="AI37" s="9">
        <f t="shared" si="0"/>
        <v>0</v>
      </c>
      <c r="AJ37" s="9">
        <f t="shared" si="1"/>
        <v>0</v>
      </c>
      <c r="AK37" s="9"/>
      <c r="AL37" s="9"/>
      <c r="AM37" s="9">
        <f ca="1">IF(AND(SUM(AI37,AS37)&lt;&gt;0,L37="",G37&lt;&gt;"",TODAY()-G37&gt;=180),1,0)</f>
        <v>0</v>
      </c>
      <c r="AN37" s="9">
        <f ca="1">IF(AND(SUM(AI37,AS37)&lt;&gt;0,M37="",G37&lt;&gt;"",TODAY()-G37&gt;=540),1,0)</f>
        <v>0</v>
      </c>
      <c r="AO37" s="9">
        <f ca="1">IF(AND(AI37&lt;&gt;0,N37="",G37&lt;&gt;"",TODAY()-G37&gt;=540),1,0)</f>
        <v>0</v>
      </c>
      <c r="AP37" s="9">
        <f t="shared" si="2"/>
        <v>0</v>
      </c>
      <c r="AQ37" s="9">
        <f t="shared" si="3"/>
        <v>0</v>
      </c>
      <c r="AR37" s="9">
        <f t="shared" si="4"/>
        <v>0</v>
      </c>
      <c r="AS37" s="9">
        <f t="shared" si="5"/>
        <v>0</v>
      </c>
      <c r="AT37" s="9">
        <f t="shared" si="6"/>
        <v>0</v>
      </c>
      <c r="AU37" s="9">
        <f t="shared" si="7"/>
        <v>0</v>
      </c>
      <c r="AV37" s="9">
        <f t="shared" si="8"/>
        <v>0</v>
      </c>
      <c r="AW37" s="9"/>
      <c r="AX37" s="9">
        <f t="shared" si="9"/>
        <v>0</v>
      </c>
      <c r="AY37" s="9"/>
      <c r="AZ37" s="9"/>
      <c r="BA37" s="9"/>
      <c r="BB37" s="26" t="str">
        <f t="shared" si="10"/>
        <v/>
      </c>
      <c r="BC37" s="26" t="str">
        <f t="shared" si="11"/>
        <v/>
      </c>
      <c r="BD37" s="26" t="str">
        <f t="shared" si="12"/>
        <v/>
      </c>
      <c r="BE37" s="26" t="str">
        <f t="shared" si="13"/>
        <v/>
      </c>
      <c r="BF37" s="9">
        <f t="shared" si="14"/>
        <v>0</v>
      </c>
      <c r="BG37" s="9"/>
      <c r="BH37" s="9" t="b">
        <f t="shared" si="33"/>
        <v>0</v>
      </c>
      <c r="BI37" s="9"/>
      <c r="BJ37" s="9" t="b">
        <f t="shared" si="15"/>
        <v>0</v>
      </c>
      <c r="BK37" s="9"/>
      <c r="BL37" s="9" t="b">
        <f t="shared" si="16"/>
        <v>0</v>
      </c>
      <c r="BM37" s="9"/>
      <c r="BN37" s="9" t="b">
        <f t="shared" si="17"/>
        <v>0</v>
      </c>
      <c r="BO37" s="9"/>
      <c r="BP37" s="9" t="b">
        <f t="shared" si="18"/>
        <v>0</v>
      </c>
      <c r="BQ37" s="9"/>
      <c r="BR37" s="9" t="b">
        <f t="shared" si="19"/>
        <v>0</v>
      </c>
      <c r="BS37" s="9"/>
      <c r="BT37" s="9" t="b">
        <f t="shared" si="20"/>
        <v>0</v>
      </c>
      <c r="BU37" s="9"/>
      <c r="BV37" s="9" t="b">
        <f t="shared" si="21"/>
        <v>0</v>
      </c>
      <c r="BW37" s="9"/>
      <c r="BX37" s="9" t="b">
        <f t="shared" si="22"/>
        <v>0</v>
      </c>
      <c r="BY37" s="9"/>
      <c r="BZ37" s="9" t="b">
        <f t="shared" si="23"/>
        <v>0</v>
      </c>
      <c r="CA37" s="9"/>
      <c r="CB37" s="9" t="b">
        <f t="shared" si="24"/>
        <v>0</v>
      </c>
      <c r="CC37" s="9"/>
      <c r="CD37" s="9" t="b">
        <f t="shared" si="25"/>
        <v>0</v>
      </c>
      <c r="CE37" s="9"/>
      <c r="CF37" s="9" t="b">
        <f t="shared" si="26"/>
        <v>0</v>
      </c>
      <c r="CG37" s="9"/>
      <c r="CH37" s="9" t="b">
        <f t="shared" si="27"/>
        <v>0</v>
      </c>
      <c r="CI37" s="9"/>
      <c r="CJ37" s="9"/>
      <c r="CK37" s="9"/>
      <c r="CL37" s="9"/>
      <c r="CM37" s="9"/>
      <c r="CN37" s="9">
        <f t="shared" si="28"/>
        <v>0</v>
      </c>
      <c r="CO37" s="6" t="str">
        <f ca="1">IF(AM37&lt;&gt;0,A37&amp;"番、","")</f>
        <v/>
      </c>
      <c r="CP37" s="6" t="str">
        <f ca="1">IF(SUM(AN37:AO37)&lt;&gt;0,A37&amp;"番、","")</f>
        <v/>
      </c>
      <c r="CQ37" s="9">
        <f t="shared" si="29"/>
        <v>0</v>
      </c>
      <c r="CR37" s="9">
        <f t="shared" si="30"/>
        <v>0</v>
      </c>
      <c r="CS37" s="9">
        <f t="shared" si="31"/>
        <v>0</v>
      </c>
    </row>
    <row r="38" spans="1:97" ht="93.75" customHeight="1">
      <c r="A38" s="2">
        <v>34</v>
      </c>
      <c r="B38" s="13"/>
      <c r="C38" s="13"/>
      <c r="D38" s="13"/>
      <c r="E38" s="3"/>
      <c r="F38" s="2"/>
      <c r="G38" s="3"/>
      <c r="H38" s="17">
        <f t="shared" si="34"/>
        <v>0</v>
      </c>
      <c r="I38" s="2"/>
      <c r="J38" s="2"/>
      <c r="K38" s="2"/>
      <c r="L38" s="14"/>
      <c r="M38" s="14"/>
      <c r="N38" s="14"/>
      <c r="O38" s="2"/>
      <c r="P38" s="24"/>
      <c r="Q38" s="25"/>
      <c r="R38" s="2"/>
      <c r="S38" s="2"/>
      <c r="T38" s="2"/>
      <c r="U38" s="2"/>
      <c r="V38" s="16"/>
      <c r="W38" s="2"/>
      <c r="X38" s="2"/>
      <c r="Y38" s="2"/>
      <c r="Z38" s="2"/>
      <c r="AA38" s="2"/>
      <c r="AB38" s="4"/>
      <c r="AC38" s="13"/>
      <c r="AE38" s="9">
        <f>IF(AND(G38&gt;=集計!$D$3,G38&lt;=集計!$E$3),1,0)</f>
        <v>0</v>
      </c>
      <c r="AF38" s="9">
        <f>IF(AND(AE38=1,AG38=TRUE,H38&gt;=15,H38&lt;=69),1,0)</f>
        <v>0</v>
      </c>
      <c r="AG38" s="9"/>
      <c r="AH38" s="9"/>
      <c r="AI38" s="9">
        <f t="shared" si="0"/>
        <v>0</v>
      </c>
      <c r="AJ38" s="9">
        <f t="shared" si="1"/>
        <v>0</v>
      </c>
      <c r="AK38" s="9"/>
      <c r="AL38" s="9"/>
      <c r="AM38" s="9">
        <f ca="1">IF(AND(SUM(AI38,AS38)&lt;&gt;0,L38="",G38&lt;&gt;"",TODAY()-G38&gt;=180),1,0)</f>
        <v>0</v>
      </c>
      <c r="AN38" s="9">
        <f ca="1">IF(AND(SUM(AI38,AS38)&lt;&gt;0,M38="",G38&lt;&gt;"",TODAY()-G38&gt;=540),1,0)</f>
        <v>0</v>
      </c>
      <c r="AO38" s="9">
        <f ca="1">IF(AND(AI38&lt;&gt;0,N38="",G38&lt;&gt;"",TODAY()-G38&gt;=540),1,0)</f>
        <v>0</v>
      </c>
      <c r="AP38" s="9">
        <f t="shared" si="2"/>
        <v>0</v>
      </c>
      <c r="AQ38" s="9">
        <f t="shared" si="3"/>
        <v>0</v>
      </c>
      <c r="AR38" s="9">
        <f t="shared" si="4"/>
        <v>0</v>
      </c>
      <c r="AS38" s="9">
        <f t="shared" si="5"/>
        <v>0</v>
      </c>
      <c r="AT38" s="9">
        <f t="shared" si="6"/>
        <v>0</v>
      </c>
      <c r="AU38" s="9">
        <f t="shared" si="7"/>
        <v>0</v>
      </c>
      <c r="AV38" s="9">
        <f t="shared" si="8"/>
        <v>0</v>
      </c>
      <c r="AW38" s="9"/>
      <c r="AX38" s="9">
        <f t="shared" si="9"/>
        <v>0</v>
      </c>
      <c r="AY38" s="9"/>
      <c r="AZ38" s="9"/>
      <c r="BA38" s="9"/>
      <c r="BB38" s="26" t="str">
        <f t="shared" si="10"/>
        <v/>
      </c>
      <c r="BC38" s="26" t="str">
        <f t="shared" si="11"/>
        <v/>
      </c>
      <c r="BD38" s="26" t="str">
        <f t="shared" si="12"/>
        <v/>
      </c>
      <c r="BE38" s="26" t="str">
        <f t="shared" si="13"/>
        <v/>
      </c>
      <c r="BF38" s="9">
        <f t="shared" si="14"/>
        <v>0</v>
      </c>
      <c r="BG38" s="9"/>
      <c r="BH38" s="9" t="b">
        <f t="shared" si="33"/>
        <v>0</v>
      </c>
      <c r="BI38" s="9"/>
      <c r="BJ38" s="9" t="b">
        <f t="shared" si="15"/>
        <v>0</v>
      </c>
      <c r="BK38" s="9"/>
      <c r="BL38" s="9" t="b">
        <f t="shared" si="16"/>
        <v>0</v>
      </c>
      <c r="BM38" s="9"/>
      <c r="BN38" s="9" t="b">
        <f t="shared" si="17"/>
        <v>0</v>
      </c>
      <c r="BO38" s="9"/>
      <c r="BP38" s="9" t="b">
        <f t="shared" si="18"/>
        <v>0</v>
      </c>
      <c r="BQ38" s="9"/>
      <c r="BR38" s="9" t="b">
        <f t="shared" si="19"/>
        <v>0</v>
      </c>
      <c r="BS38" s="9"/>
      <c r="BT38" s="9" t="b">
        <f t="shared" si="20"/>
        <v>0</v>
      </c>
      <c r="BU38" s="9"/>
      <c r="BV38" s="9" t="b">
        <f t="shared" si="21"/>
        <v>0</v>
      </c>
      <c r="BW38" s="9"/>
      <c r="BX38" s="9" t="b">
        <f t="shared" si="22"/>
        <v>0</v>
      </c>
      <c r="BY38" s="9"/>
      <c r="BZ38" s="9" t="b">
        <f t="shared" si="23"/>
        <v>0</v>
      </c>
      <c r="CA38" s="9"/>
      <c r="CB38" s="9" t="b">
        <f t="shared" si="24"/>
        <v>0</v>
      </c>
      <c r="CC38" s="9"/>
      <c r="CD38" s="9" t="b">
        <f t="shared" si="25"/>
        <v>0</v>
      </c>
      <c r="CE38" s="9"/>
      <c r="CF38" s="9" t="b">
        <f t="shared" si="26"/>
        <v>0</v>
      </c>
      <c r="CG38" s="9"/>
      <c r="CH38" s="9" t="b">
        <f t="shared" si="27"/>
        <v>0</v>
      </c>
      <c r="CI38" s="9"/>
      <c r="CJ38" s="9"/>
      <c r="CK38" s="9"/>
      <c r="CL38" s="9"/>
      <c r="CM38" s="9"/>
      <c r="CN38" s="9">
        <f t="shared" si="28"/>
        <v>0</v>
      </c>
      <c r="CO38" s="6" t="str">
        <f ca="1">IF(AM38&lt;&gt;0,A38&amp;"番、","")</f>
        <v/>
      </c>
      <c r="CP38" s="6" t="str">
        <f ca="1">IF(SUM(AN38:AO38)&lt;&gt;0,A38&amp;"番、","")</f>
        <v/>
      </c>
      <c r="CQ38" s="9">
        <f t="shared" si="29"/>
        <v>0</v>
      </c>
      <c r="CR38" s="9">
        <f t="shared" si="30"/>
        <v>0</v>
      </c>
      <c r="CS38" s="9">
        <f t="shared" si="31"/>
        <v>0</v>
      </c>
    </row>
    <row r="39" spans="1:97" ht="93.75" customHeight="1">
      <c r="A39" s="2">
        <v>35</v>
      </c>
      <c r="B39" s="13"/>
      <c r="C39" s="13"/>
      <c r="D39" s="13"/>
      <c r="E39" s="3"/>
      <c r="F39" s="2"/>
      <c r="G39" s="3"/>
      <c r="H39" s="17">
        <f t="shared" si="34"/>
        <v>0</v>
      </c>
      <c r="I39" s="2"/>
      <c r="J39" s="2"/>
      <c r="K39" s="2"/>
      <c r="L39" s="14"/>
      <c r="M39" s="14"/>
      <c r="N39" s="14"/>
      <c r="O39" s="2"/>
      <c r="P39" s="24"/>
      <c r="Q39" s="25"/>
      <c r="R39" s="2"/>
      <c r="S39" s="2"/>
      <c r="T39" s="2"/>
      <c r="U39" s="2"/>
      <c r="V39" s="16"/>
      <c r="W39" s="2"/>
      <c r="X39" s="2"/>
      <c r="Y39" s="2"/>
      <c r="Z39" s="2"/>
      <c r="AA39" s="2"/>
      <c r="AB39" s="4"/>
      <c r="AC39" s="13"/>
      <c r="AE39" s="9">
        <f>IF(AND(G39&gt;=集計!$D$3,G39&lt;=集計!$E$3),1,0)</f>
        <v>0</v>
      </c>
      <c r="AF39" s="9">
        <f>IF(AND(AE39=1,AG39=TRUE,H39&gt;=15,H39&lt;=69),1,0)</f>
        <v>0</v>
      </c>
      <c r="AG39" s="9"/>
      <c r="AH39" s="9"/>
      <c r="AI39" s="9">
        <f t="shared" si="0"/>
        <v>0</v>
      </c>
      <c r="AJ39" s="9">
        <f t="shared" si="1"/>
        <v>0</v>
      </c>
      <c r="AK39" s="9"/>
      <c r="AL39" s="9"/>
      <c r="AM39" s="9">
        <f ca="1">IF(AND(SUM(AI39,AS39)&lt;&gt;0,L39="",G39&lt;&gt;"",TODAY()-G39&gt;=180),1,0)</f>
        <v>0</v>
      </c>
      <c r="AN39" s="9">
        <f ca="1">IF(AND(SUM(AI39,AS39)&lt;&gt;0,M39="",G39&lt;&gt;"",TODAY()-G39&gt;=540),1,0)</f>
        <v>0</v>
      </c>
      <c r="AO39" s="9">
        <f ca="1">IF(AND(AI39&lt;&gt;0,N39="",G39&lt;&gt;"",TODAY()-G39&gt;=540),1,0)</f>
        <v>0</v>
      </c>
      <c r="AP39" s="9">
        <f t="shared" si="2"/>
        <v>0</v>
      </c>
      <c r="AQ39" s="9">
        <f t="shared" si="3"/>
        <v>0</v>
      </c>
      <c r="AR39" s="9">
        <f t="shared" si="4"/>
        <v>0</v>
      </c>
      <c r="AS39" s="9">
        <f t="shared" si="5"/>
        <v>0</v>
      </c>
      <c r="AT39" s="9">
        <f t="shared" si="6"/>
        <v>0</v>
      </c>
      <c r="AU39" s="9">
        <f t="shared" si="7"/>
        <v>0</v>
      </c>
      <c r="AV39" s="9">
        <f t="shared" si="8"/>
        <v>0</v>
      </c>
      <c r="AW39" s="9"/>
      <c r="AX39" s="9">
        <f t="shared" si="9"/>
        <v>0</v>
      </c>
      <c r="AY39" s="9"/>
      <c r="AZ39" s="9"/>
      <c r="BA39" s="9"/>
      <c r="BB39" s="26" t="str">
        <f t="shared" si="10"/>
        <v/>
      </c>
      <c r="BC39" s="26" t="str">
        <f t="shared" si="11"/>
        <v/>
      </c>
      <c r="BD39" s="26" t="str">
        <f t="shared" si="12"/>
        <v/>
      </c>
      <c r="BE39" s="26" t="str">
        <f t="shared" si="13"/>
        <v/>
      </c>
      <c r="BF39" s="9">
        <f t="shared" si="14"/>
        <v>0</v>
      </c>
      <c r="BG39" s="9"/>
      <c r="BH39" s="9" t="b">
        <f t="shared" si="33"/>
        <v>0</v>
      </c>
      <c r="BI39" s="9"/>
      <c r="BJ39" s="9" t="b">
        <f t="shared" si="15"/>
        <v>0</v>
      </c>
      <c r="BK39" s="9"/>
      <c r="BL39" s="9" t="b">
        <f t="shared" si="16"/>
        <v>0</v>
      </c>
      <c r="BM39" s="9"/>
      <c r="BN39" s="9" t="b">
        <f t="shared" si="17"/>
        <v>0</v>
      </c>
      <c r="BO39" s="9"/>
      <c r="BP39" s="9" t="b">
        <f t="shared" si="18"/>
        <v>0</v>
      </c>
      <c r="BQ39" s="9"/>
      <c r="BR39" s="9" t="b">
        <f t="shared" si="19"/>
        <v>0</v>
      </c>
      <c r="BS39" s="9"/>
      <c r="BT39" s="9" t="b">
        <f t="shared" si="20"/>
        <v>0</v>
      </c>
      <c r="BU39" s="9"/>
      <c r="BV39" s="9" t="b">
        <f t="shared" si="21"/>
        <v>0</v>
      </c>
      <c r="BW39" s="9"/>
      <c r="BX39" s="9" t="b">
        <f t="shared" si="22"/>
        <v>0</v>
      </c>
      <c r="BY39" s="9"/>
      <c r="BZ39" s="9" t="b">
        <f t="shared" si="23"/>
        <v>0</v>
      </c>
      <c r="CA39" s="9"/>
      <c r="CB39" s="9" t="b">
        <f t="shared" si="24"/>
        <v>0</v>
      </c>
      <c r="CC39" s="9"/>
      <c r="CD39" s="9" t="b">
        <f t="shared" si="25"/>
        <v>0</v>
      </c>
      <c r="CE39" s="9"/>
      <c r="CF39" s="9" t="b">
        <f t="shared" si="26"/>
        <v>0</v>
      </c>
      <c r="CG39" s="9"/>
      <c r="CH39" s="9" t="b">
        <f t="shared" si="27"/>
        <v>0</v>
      </c>
      <c r="CI39" s="9"/>
      <c r="CJ39" s="9"/>
      <c r="CK39" s="9"/>
      <c r="CL39" s="9"/>
      <c r="CM39" s="9"/>
      <c r="CN39" s="9">
        <f t="shared" si="28"/>
        <v>0</v>
      </c>
      <c r="CO39" s="6" t="str">
        <f ca="1">IF(AM39&lt;&gt;0,A39&amp;"番、","")</f>
        <v/>
      </c>
      <c r="CP39" s="6" t="str">
        <f ca="1">IF(SUM(AN39:AO39)&lt;&gt;0,A39&amp;"番、","")</f>
        <v/>
      </c>
      <c r="CQ39" s="9">
        <f t="shared" si="29"/>
        <v>0</v>
      </c>
      <c r="CR39" s="9">
        <f t="shared" si="30"/>
        <v>0</v>
      </c>
      <c r="CS39" s="9">
        <f t="shared" si="31"/>
        <v>0</v>
      </c>
    </row>
    <row r="40" spans="1:97" ht="93.75" customHeight="1">
      <c r="A40" s="2">
        <v>36</v>
      </c>
      <c r="B40" s="13"/>
      <c r="C40" s="13"/>
      <c r="D40" s="13"/>
      <c r="E40" s="3"/>
      <c r="F40" s="2"/>
      <c r="G40" s="3"/>
      <c r="H40" s="17">
        <f t="shared" si="34"/>
        <v>0</v>
      </c>
      <c r="I40" s="2"/>
      <c r="J40" s="2"/>
      <c r="K40" s="2"/>
      <c r="L40" s="14"/>
      <c r="M40" s="14"/>
      <c r="N40" s="14"/>
      <c r="O40" s="2"/>
      <c r="P40" s="24"/>
      <c r="Q40" s="25"/>
      <c r="R40" s="2"/>
      <c r="S40" s="2"/>
      <c r="T40" s="2"/>
      <c r="U40" s="2"/>
      <c r="V40" s="16"/>
      <c r="W40" s="2"/>
      <c r="X40" s="2"/>
      <c r="Y40" s="2"/>
      <c r="Z40" s="2"/>
      <c r="AA40" s="2"/>
      <c r="AB40" s="4"/>
      <c r="AC40" s="13"/>
      <c r="AE40" s="9">
        <f>IF(AND(G40&gt;=集計!$D$3,G40&lt;=集計!$E$3),1,0)</f>
        <v>0</v>
      </c>
      <c r="AF40" s="9">
        <f>IF(AND(AE40=1,AG40=TRUE,H40&gt;=15,H40&lt;=69),1,0)</f>
        <v>0</v>
      </c>
      <c r="AG40" s="9"/>
      <c r="AH40" s="9"/>
      <c r="AI40" s="9">
        <f t="shared" si="0"/>
        <v>0</v>
      </c>
      <c r="AJ40" s="9">
        <f t="shared" si="1"/>
        <v>0</v>
      </c>
      <c r="AK40" s="9"/>
      <c r="AL40" s="9"/>
      <c r="AM40" s="9">
        <f ca="1">IF(AND(SUM(AI40,AS40)&lt;&gt;0,L40="",G40&lt;&gt;"",TODAY()-G40&gt;=180),1,0)</f>
        <v>0</v>
      </c>
      <c r="AN40" s="9">
        <f ca="1">IF(AND(SUM(AI40,AS40)&lt;&gt;0,M40="",G40&lt;&gt;"",TODAY()-G40&gt;=540),1,0)</f>
        <v>0</v>
      </c>
      <c r="AO40" s="9">
        <f ca="1">IF(AND(AI40&lt;&gt;0,N40="",G40&lt;&gt;"",TODAY()-G40&gt;=540),1,0)</f>
        <v>0</v>
      </c>
      <c r="AP40" s="9">
        <f t="shared" si="2"/>
        <v>0</v>
      </c>
      <c r="AQ40" s="9">
        <f t="shared" si="3"/>
        <v>0</v>
      </c>
      <c r="AR40" s="9">
        <f t="shared" si="4"/>
        <v>0</v>
      </c>
      <c r="AS40" s="9">
        <f t="shared" si="5"/>
        <v>0</v>
      </c>
      <c r="AT40" s="9">
        <f t="shared" si="6"/>
        <v>0</v>
      </c>
      <c r="AU40" s="9">
        <f t="shared" si="7"/>
        <v>0</v>
      </c>
      <c r="AV40" s="9">
        <f t="shared" si="8"/>
        <v>0</v>
      </c>
      <c r="AW40" s="9"/>
      <c r="AX40" s="9">
        <f t="shared" si="9"/>
        <v>0</v>
      </c>
      <c r="AY40" s="9"/>
      <c r="AZ40" s="9"/>
      <c r="BA40" s="9"/>
      <c r="BB40" s="26" t="str">
        <f t="shared" si="10"/>
        <v/>
      </c>
      <c r="BC40" s="26" t="str">
        <f t="shared" si="11"/>
        <v/>
      </c>
      <c r="BD40" s="26" t="str">
        <f t="shared" si="12"/>
        <v/>
      </c>
      <c r="BE40" s="26" t="str">
        <f t="shared" si="13"/>
        <v/>
      </c>
      <c r="BF40" s="9">
        <f t="shared" si="14"/>
        <v>0</v>
      </c>
      <c r="BG40" s="9"/>
      <c r="BH40" s="9" t="b">
        <f t="shared" si="33"/>
        <v>0</v>
      </c>
      <c r="BI40" s="9"/>
      <c r="BJ40" s="9" t="b">
        <f t="shared" si="15"/>
        <v>0</v>
      </c>
      <c r="BK40" s="9"/>
      <c r="BL40" s="9" t="b">
        <f t="shared" si="16"/>
        <v>0</v>
      </c>
      <c r="BM40" s="9"/>
      <c r="BN40" s="9" t="b">
        <f t="shared" si="17"/>
        <v>0</v>
      </c>
      <c r="BO40" s="9"/>
      <c r="BP40" s="9" t="b">
        <f t="shared" si="18"/>
        <v>0</v>
      </c>
      <c r="BQ40" s="9"/>
      <c r="BR40" s="9" t="b">
        <f t="shared" si="19"/>
        <v>0</v>
      </c>
      <c r="BS40" s="9"/>
      <c r="BT40" s="9" t="b">
        <f t="shared" si="20"/>
        <v>0</v>
      </c>
      <c r="BU40" s="9"/>
      <c r="BV40" s="9" t="b">
        <f t="shared" si="21"/>
        <v>0</v>
      </c>
      <c r="BW40" s="9"/>
      <c r="BX40" s="9" t="b">
        <f t="shared" si="22"/>
        <v>0</v>
      </c>
      <c r="BY40" s="9"/>
      <c r="BZ40" s="9" t="b">
        <f t="shared" si="23"/>
        <v>0</v>
      </c>
      <c r="CA40" s="9"/>
      <c r="CB40" s="9" t="b">
        <f t="shared" si="24"/>
        <v>0</v>
      </c>
      <c r="CC40" s="9"/>
      <c r="CD40" s="9" t="b">
        <f t="shared" si="25"/>
        <v>0</v>
      </c>
      <c r="CE40" s="9"/>
      <c r="CF40" s="9" t="b">
        <f t="shared" si="26"/>
        <v>0</v>
      </c>
      <c r="CG40" s="9"/>
      <c r="CH40" s="9" t="b">
        <f t="shared" si="27"/>
        <v>0</v>
      </c>
      <c r="CI40" s="9"/>
      <c r="CJ40" s="9"/>
      <c r="CK40" s="9"/>
      <c r="CL40" s="9"/>
      <c r="CM40" s="9"/>
      <c r="CN40" s="9">
        <f t="shared" si="28"/>
        <v>0</v>
      </c>
      <c r="CO40" s="6" t="str">
        <f ca="1">IF(AM40&lt;&gt;0,A40&amp;"番、","")</f>
        <v/>
      </c>
      <c r="CP40" s="6" t="str">
        <f ca="1">IF(SUM(AN40:AO40)&lt;&gt;0,A40&amp;"番、","")</f>
        <v/>
      </c>
      <c r="CQ40" s="9">
        <f t="shared" si="29"/>
        <v>0</v>
      </c>
      <c r="CR40" s="9">
        <f t="shared" si="30"/>
        <v>0</v>
      </c>
      <c r="CS40" s="9">
        <f t="shared" si="31"/>
        <v>0</v>
      </c>
    </row>
    <row r="41" spans="1:97" ht="93.75" customHeight="1">
      <c r="A41" s="2">
        <v>37</v>
      </c>
      <c r="B41" s="13"/>
      <c r="C41" s="13"/>
      <c r="D41" s="13"/>
      <c r="E41" s="3"/>
      <c r="F41" s="2"/>
      <c r="G41" s="3"/>
      <c r="H41" s="17">
        <f t="shared" si="34"/>
        <v>0</v>
      </c>
      <c r="I41" s="2"/>
      <c r="J41" s="2"/>
      <c r="K41" s="2"/>
      <c r="L41" s="14"/>
      <c r="M41" s="14"/>
      <c r="N41" s="14"/>
      <c r="O41" s="2"/>
      <c r="P41" s="24"/>
      <c r="Q41" s="25"/>
      <c r="R41" s="2"/>
      <c r="S41" s="2"/>
      <c r="T41" s="2"/>
      <c r="U41" s="2"/>
      <c r="V41" s="16"/>
      <c r="W41" s="2"/>
      <c r="X41" s="2"/>
      <c r="Y41" s="2"/>
      <c r="Z41" s="2"/>
      <c r="AA41" s="2"/>
      <c r="AB41" s="4"/>
      <c r="AC41" s="13"/>
      <c r="AE41" s="9">
        <f>IF(AND(G41&gt;=集計!$D$3,G41&lt;=集計!$E$3),1,0)</f>
        <v>0</v>
      </c>
      <c r="AF41" s="9">
        <f>IF(AND(AE41=1,AG41=TRUE,H41&gt;=15,H41&lt;=69),1,0)</f>
        <v>0</v>
      </c>
      <c r="AG41" s="9"/>
      <c r="AH41" s="9"/>
      <c r="AI41" s="9">
        <f t="shared" si="0"/>
        <v>0</v>
      </c>
      <c r="AJ41" s="9">
        <f t="shared" si="1"/>
        <v>0</v>
      </c>
      <c r="AK41" s="9"/>
      <c r="AL41" s="9"/>
      <c r="AM41" s="9">
        <f ca="1">IF(AND(SUM(AI41,AS41)&lt;&gt;0,L41="",G41&lt;&gt;"",TODAY()-G41&gt;=180),1,0)</f>
        <v>0</v>
      </c>
      <c r="AN41" s="9">
        <f ca="1">IF(AND(SUM(AI41,AS41)&lt;&gt;0,M41="",G41&lt;&gt;"",TODAY()-G41&gt;=540),1,0)</f>
        <v>0</v>
      </c>
      <c r="AO41" s="9">
        <f ca="1">IF(AND(AI41&lt;&gt;0,N41="",G41&lt;&gt;"",TODAY()-G41&gt;=540),1,0)</f>
        <v>0</v>
      </c>
      <c r="AP41" s="9">
        <f t="shared" si="2"/>
        <v>0</v>
      </c>
      <c r="AQ41" s="9">
        <f t="shared" si="3"/>
        <v>0</v>
      </c>
      <c r="AR41" s="9">
        <f t="shared" si="4"/>
        <v>0</v>
      </c>
      <c r="AS41" s="9">
        <f t="shared" si="5"/>
        <v>0</v>
      </c>
      <c r="AT41" s="9">
        <f t="shared" si="6"/>
        <v>0</v>
      </c>
      <c r="AU41" s="9">
        <f t="shared" si="7"/>
        <v>0</v>
      </c>
      <c r="AV41" s="9">
        <f t="shared" si="8"/>
        <v>0</v>
      </c>
      <c r="AW41" s="9"/>
      <c r="AX41" s="9">
        <f t="shared" si="9"/>
        <v>0</v>
      </c>
      <c r="AY41" s="9"/>
      <c r="AZ41" s="9"/>
      <c r="BA41" s="9"/>
      <c r="BB41" s="26" t="str">
        <f t="shared" si="10"/>
        <v/>
      </c>
      <c r="BC41" s="26" t="str">
        <f t="shared" si="11"/>
        <v/>
      </c>
      <c r="BD41" s="26" t="str">
        <f t="shared" si="12"/>
        <v/>
      </c>
      <c r="BE41" s="26" t="str">
        <f t="shared" si="13"/>
        <v/>
      </c>
      <c r="BF41" s="9">
        <f t="shared" si="14"/>
        <v>0</v>
      </c>
      <c r="BG41" s="9"/>
      <c r="BH41" s="9" t="b">
        <f t="shared" si="33"/>
        <v>0</v>
      </c>
      <c r="BI41" s="9"/>
      <c r="BJ41" s="9" t="b">
        <f t="shared" si="15"/>
        <v>0</v>
      </c>
      <c r="BK41" s="9"/>
      <c r="BL41" s="9" t="b">
        <f t="shared" si="16"/>
        <v>0</v>
      </c>
      <c r="BM41" s="9"/>
      <c r="BN41" s="9" t="b">
        <f t="shared" si="17"/>
        <v>0</v>
      </c>
      <c r="BO41" s="9"/>
      <c r="BP41" s="9" t="b">
        <f t="shared" si="18"/>
        <v>0</v>
      </c>
      <c r="BQ41" s="9"/>
      <c r="BR41" s="9" t="b">
        <f t="shared" si="19"/>
        <v>0</v>
      </c>
      <c r="BS41" s="9"/>
      <c r="BT41" s="9" t="b">
        <f t="shared" si="20"/>
        <v>0</v>
      </c>
      <c r="BU41" s="9"/>
      <c r="BV41" s="9" t="b">
        <f t="shared" si="21"/>
        <v>0</v>
      </c>
      <c r="BW41" s="9"/>
      <c r="BX41" s="9" t="b">
        <f t="shared" si="22"/>
        <v>0</v>
      </c>
      <c r="BY41" s="9"/>
      <c r="BZ41" s="9" t="b">
        <f t="shared" si="23"/>
        <v>0</v>
      </c>
      <c r="CA41" s="9"/>
      <c r="CB41" s="9" t="b">
        <f t="shared" si="24"/>
        <v>0</v>
      </c>
      <c r="CC41" s="9"/>
      <c r="CD41" s="9" t="b">
        <f t="shared" si="25"/>
        <v>0</v>
      </c>
      <c r="CE41" s="9"/>
      <c r="CF41" s="9" t="b">
        <f t="shared" si="26"/>
        <v>0</v>
      </c>
      <c r="CG41" s="9"/>
      <c r="CH41" s="9" t="b">
        <f t="shared" si="27"/>
        <v>0</v>
      </c>
      <c r="CI41" s="9"/>
      <c r="CJ41" s="9"/>
      <c r="CK41" s="9"/>
      <c r="CL41" s="9"/>
      <c r="CM41" s="9"/>
      <c r="CN41" s="9">
        <f t="shared" si="28"/>
        <v>0</v>
      </c>
      <c r="CO41" s="6" t="str">
        <f ca="1">IF(AM41&lt;&gt;0,A41&amp;"番、","")</f>
        <v/>
      </c>
      <c r="CP41" s="6" t="str">
        <f ca="1">IF(SUM(AN41:AO41)&lt;&gt;0,A41&amp;"番、","")</f>
        <v/>
      </c>
      <c r="CQ41" s="9">
        <f t="shared" si="29"/>
        <v>0</v>
      </c>
      <c r="CR41" s="9">
        <f t="shared" si="30"/>
        <v>0</v>
      </c>
      <c r="CS41" s="9">
        <f t="shared" si="31"/>
        <v>0</v>
      </c>
    </row>
    <row r="42" spans="1:97" ht="93.75" customHeight="1">
      <c r="A42" s="2">
        <v>38</v>
      </c>
      <c r="B42" s="13"/>
      <c r="C42" s="13"/>
      <c r="D42" s="13"/>
      <c r="E42" s="3"/>
      <c r="F42" s="2"/>
      <c r="G42" s="3"/>
      <c r="H42" s="17">
        <f t="shared" si="34"/>
        <v>0</v>
      </c>
      <c r="I42" s="2"/>
      <c r="J42" s="2"/>
      <c r="K42" s="2"/>
      <c r="L42" s="14"/>
      <c r="M42" s="14"/>
      <c r="N42" s="14"/>
      <c r="O42" s="2"/>
      <c r="P42" s="24"/>
      <c r="Q42" s="25"/>
      <c r="R42" s="2"/>
      <c r="S42" s="2"/>
      <c r="T42" s="2"/>
      <c r="U42" s="2"/>
      <c r="V42" s="16"/>
      <c r="W42" s="2"/>
      <c r="X42" s="2"/>
      <c r="Y42" s="2"/>
      <c r="Z42" s="2"/>
      <c r="AA42" s="2"/>
      <c r="AB42" s="4"/>
      <c r="AC42" s="13"/>
      <c r="AE42" s="9">
        <f>IF(AND(G42&gt;=集計!$D$3,G42&lt;=集計!$E$3),1,0)</f>
        <v>0</v>
      </c>
      <c r="AF42" s="9">
        <f>IF(AND(AE42=1,AG42=TRUE,H42&gt;=15,H42&lt;=69),1,0)</f>
        <v>0</v>
      </c>
      <c r="AG42" s="9"/>
      <c r="AH42" s="9"/>
      <c r="AI42" s="9">
        <f t="shared" si="0"/>
        <v>0</v>
      </c>
      <c r="AJ42" s="9">
        <f t="shared" si="1"/>
        <v>0</v>
      </c>
      <c r="AK42" s="9"/>
      <c r="AL42" s="9"/>
      <c r="AM42" s="9">
        <f ca="1">IF(AND(SUM(AI42,AS42)&lt;&gt;0,L42="",G42&lt;&gt;"",TODAY()-G42&gt;=180),1,0)</f>
        <v>0</v>
      </c>
      <c r="AN42" s="9">
        <f ca="1">IF(AND(SUM(AI42,AS42)&lt;&gt;0,M42="",G42&lt;&gt;"",TODAY()-G42&gt;=540),1,0)</f>
        <v>0</v>
      </c>
      <c r="AO42" s="9">
        <f ca="1">IF(AND(AI42&lt;&gt;0,N42="",G42&lt;&gt;"",TODAY()-G42&gt;=540),1,0)</f>
        <v>0</v>
      </c>
      <c r="AP42" s="9">
        <f t="shared" si="2"/>
        <v>0</v>
      </c>
      <c r="AQ42" s="9">
        <f t="shared" si="3"/>
        <v>0</v>
      </c>
      <c r="AR42" s="9">
        <f t="shared" si="4"/>
        <v>0</v>
      </c>
      <c r="AS42" s="9">
        <f t="shared" si="5"/>
        <v>0</v>
      </c>
      <c r="AT42" s="9">
        <f t="shared" si="6"/>
        <v>0</v>
      </c>
      <c r="AU42" s="9">
        <f t="shared" si="7"/>
        <v>0</v>
      </c>
      <c r="AV42" s="9">
        <f t="shared" si="8"/>
        <v>0</v>
      </c>
      <c r="AW42" s="9"/>
      <c r="AX42" s="9">
        <f t="shared" si="9"/>
        <v>0</v>
      </c>
      <c r="AY42" s="9"/>
      <c r="AZ42" s="9"/>
      <c r="BA42" s="9"/>
      <c r="BB42" s="26" t="str">
        <f t="shared" si="10"/>
        <v/>
      </c>
      <c r="BC42" s="26" t="str">
        <f t="shared" si="11"/>
        <v/>
      </c>
      <c r="BD42" s="26" t="str">
        <f t="shared" si="12"/>
        <v/>
      </c>
      <c r="BE42" s="26" t="str">
        <f t="shared" si="13"/>
        <v/>
      </c>
      <c r="BF42" s="9">
        <f t="shared" si="14"/>
        <v>0</v>
      </c>
      <c r="BG42" s="9"/>
      <c r="BH42" s="9" t="b">
        <f t="shared" si="33"/>
        <v>0</v>
      </c>
      <c r="BI42" s="9"/>
      <c r="BJ42" s="9" t="b">
        <f t="shared" si="15"/>
        <v>0</v>
      </c>
      <c r="BK42" s="9"/>
      <c r="BL42" s="9" t="b">
        <f t="shared" si="16"/>
        <v>0</v>
      </c>
      <c r="BM42" s="9"/>
      <c r="BN42" s="9" t="b">
        <f t="shared" si="17"/>
        <v>0</v>
      </c>
      <c r="BO42" s="9"/>
      <c r="BP42" s="9" t="b">
        <f t="shared" si="18"/>
        <v>0</v>
      </c>
      <c r="BQ42" s="9"/>
      <c r="BR42" s="9" t="b">
        <f t="shared" si="19"/>
        <v>0</v>
      </c>
      <c r="BS42" s="9"/>
      <c r="BT42" s="9" t="b">
        <f t="shared" si="20"/>
        <v>0</v>
      </c>
      <c r="BU42" s="9"/>
      <c r="BV42" s="9" t="b">
        <f t="shared" si="21"/>
        <v>0</v>
      </c>
      <c r="BW42" s="9"/>
      <c r="BX42" s="9" t="b">
        <f t="shared" si="22"/>
        <v>0</v>
      </c>
      <c r="BY42" s="9"/>
      <c r="BZ42" s="9" t="b">
        <f t="shared" si="23"/>
        <v>0</v>
      </c>
      <c r="CA42" s="9"/>
      <c r="CB42" s="9" t="b">
        <f t="shared" si="24"/>
        <v>0</v>
      </c>
      <c r="CC42" s="9"/>
      <c r="CD42" s="9" t="b">
        <f t="shared" si="25"/>
        <v>0</v>
      </c>
      <c r="CE42" s="9"/>
      <c r="CF42" s="9" t="b">
        <f t="shared" si="26"/>
        <v>0</v>
      </c>
      <c r="CG42" s="9"/>
      <c r="CH42" s="9" t="b">
        <f t="shared" si="27"/>
        <v>0</v>
      </c>
      <c r="CI42" s="9"/>
      <c r="CJ42" s="9"/>
      <c r="CK42" s="9"/>
      <c r="CL42" s="9"/>
      <c r="CM42" s="9"/>
      <c r="CN42" s="9">
        <f t="shared" si="28"/>
        <v>0</v>
      </c>
      <c r="CO42" s="6" t="str">
        <f ca="1">IF(AM42&lt;&gt;0,A42&amp;"番、","")</f>
        <v/>
      </c>
      <c r="CP42" s="6" t="str">
        <f ca="1">IF(SUM(AN42:AO42)&lt;&gt;0,A42&amp;"番、","")</f>
        <v/>
      </c>
      <c r="CQ42" s="9">
        <f t="shared" si="29"/>
        <v>0</v>
      </c>
      <c r="CR42" s="9">
        <f t="shared" si="30"/>
        <v>0</v>
      </c>
      <c r="CS42" s="9">
        <f t="shared" si="31"/>
        <v>0</v>
      </c>
    </row>
    <row r="43" spans="1:97" ht="93.75" customHeight="1">
      <c r="A43" s="2">
        <v>39</v>
      </c>
      <c r="B43" s="13"/>
      <c r="C43" s="13"/>
      <c r="D43" s="13"/>
      <c r="E43" s="3"/>
      <c r="F43" s="2"/>
      <c r="G43" s="3"/>
      <c r="H43" s="17">
        <f t="shared" si="34"/>
        <v>0</v>
      </c>
      <c r="I43" s="2"/>
      <c r="J43" s="2"/>
      <c r="K43" s="2"/>
      <c r="L43" s="14"/>
      <c r="M43" s="14"/>
      <c r="N43" s="14"/>
      <c r="O43" s="2"/>
      <c r="P43" s="24"/>
      <c r="Q43" s="25"/>
      <c r="R43" s="2"/>
      <c r="S43" s="2"/>
      <c r="T43" s="2"/>
      <c r="U43" s="2"/>
      <c r="V43" s="16"/>
      <c r="W43" s="2"/>
      <c r="X43" s="2"/>
      <c r="Y43" s="2"/>
      <c r="Z43" s="2"/>
      <c r="AA43" s="2"/>
      <c r="AB43" s="4"/>
      <c r="AC43" s="13"/>
      <c r="AE43" s="9">
        <f>IF(AND(G43&gt;=集計!$D$3,G43&lt;=集計!$E$3),1,0)</f>
        <v>0</v>
      </c>
      <c r="AF43" s="9">
        <f>IF(AND(AE43=1,AG43=TRUE,H43&gt;=15,H43&lt;=69),1,0)</f>
        <v>0</v>
      </c>
      <c r="AG43" s="9"/>
      <c r="AH43" s="9"/>
      <c r="AI43" s="9">
        <f t="shared" si="0"/>
        <v>0</v>
      </c>
      <c r="AJ43" s="9">
        <f t="shared" si="1"/>
        <v>0</v>
      </c>
      <c r="AK43" s="9"/>
      <c r="AL43" s="9"/>
      <c r="AM43" s="9">
        <f ca="1">IF(AND(SUM(AI43,AS43)&lt;&gt;0,L43="",G43&lt;&gt;"",TODAY()-G43&gt;=180),1,0)</f>
        <v>0</v>
      </c>
      <c r="AN43" s="9">
        <f ca="1">IF(AND(SUM(AI43,AS43)&lt;&gt;0,M43="",G43&lt;&gt;"",TODAY()-G43&gt;=540),1,0)</f>
        <v>0</v>
      </c>
      <c r="AO43" s="9">
        <f ca="1">IF(AND(AI43&lt;&gt;0,N43="",G43&lt;&gt;"",TODAY()-G43&gt;=540),1,0)</f>
        <v>0</v>
      </c>
      <c r="AP43" s="9">
        <f t="shared" si="2"/>
        <v>0</v>
      </c>
      <c r="AQ43" s="9">
        <f t="shared" si="3"/>
        <v>0</v>
      </c>
      <c r="AR43" s="9">
        <f t="shared" si="4"/>
        <v>0</v>
      </c>
      <c r="AS43" s="9">
        <f t="shared" si="5"/>
        <v>0</v>
      </c>
      <c r="AT43" s="9">
        <f t="shared" si="6"/>
        <v>0</v>
      </c>
      <c r="AU43" s="9">
        <f t="shared" si="7"/>
        <v>0</v>
      </c>
      <c r="AV43" s="9">
        <f t="shared" si="8"/>
        <v>0</v>
      </c>
      <c r="AW43" s="9"/>
      <c r="AX43" s="9">
        <f t="shared" si="9"/>
        <v>0</v>
      </c>
      <c r="AY43" s="9"/>
      <c r="AZ43" s="9"/>
      <c r="BA43" s="9"/>
      <c r="BB43" s="26" t="str">
        <f t="shared" si="10"/>
        <v/>
      </c>
      <c r="BC43" s="26" t="str">
        <f t="shared" si="11"/>
        <v/>
      </c>
      <c r="BD43" s="26" t="str">
        <f t="shared" si="12"/>
        <v/>
      </c>
      <c r="BE43" s="26" t="str">
        <f t="shared" si="13"/>
        <v/>
      </c>
      <c r="BF43" s="9">
        <f t="shared" si="14"/>
        <v>0</v>
      </c>
      <c r="BG43" s="9"/>
      <c r="BH43" s="9" t="b">
        <f t="shared" si="33"/>
        <v>0</v>
      </c>
      <c r="BI43" s="9"/>
      <c r="BJ43" s="9" t="b">
        <f t="shared" si="15"/>
        <v>0</v>
      </c>
      <c r="BK43" s="9"/>
      <c r="BL43" s="9" t="b">
        <f t="shared" si="16"/>
        <v>0</v>
      </c>
      <c r="BM43" s="9"/>
      <c r="BN43" s="9" t="b">
        <f t="shared" si="17"/>
        <v>0</v>
      </c>
      <c r="BO43" s="9"/>
      <c r="BP43" s="9" t="b">
        <f t="shared" si="18"/>
        <v>0</v>
      </c>
      <c r="BQ43" s="9"/>
      <c r="BR43" s="9" t="b">
        <f t="shared" si="19"/>
        <v>0</v>
      </c>
      <c r="BS43" s="9"/>
      <c r="BT43" s="9" t="b">
        <f t="shared" si="20"/>
        <v>0</v>
      </c>
      <c r="BU43" s="9"/>
      <c r="BV43" s="9" t="b">
        <f t="shared" si="21"/>
        <v>0</v>
      </c>
      <c r="BW43" s="9"/>
      <c r="BX43" s="9" t="b">
        <f t="shared" si="22"/>
        <v>0</v>
      </c>
      <c r="BY43" s="9"/>
      <c r="BZ43" s="9" t="b">
        <f t="shared" si="23"/>
        <v>0</v>
      </c>
      <c r="CA43" s="9"/>
      <c r="CB43" s="9" t="b">
        <f t="shared" si="24"/>
        <v>0</v>
      </c>
      <c r="CC43" s="9"/>
      <c r="CD43" s="9" t="b">
        <f t="shared" si="25"/>
        <v>0</v>
      </c>
      <c r="CE43" s="9"/>
      <c r="CF43" s="9" t="b">
        <f t="shared" si="26"/>
        <v>0</v>
      </c>
      <c r="CG43" s="9"/>
      <c r="CH43" s="9" t="b">
        <f t="shared" si="27"/>
        <v>0</v>
      </c>
      <c r="CI43" s="9"/>
      <c r="CJ43" s="9"/>
      <c r="CK43" s="9"/>
      <c r="CL43" s="9"/>
      <c r="CM43" s="9"/>
      <c r="CN43" s="9">
        <f t="shared" si="28"/>
        <v>0</v>
      </c>
      <c r="CO43" s="6" t="str">
        <f ca="1">IF(AM43&lt;&gt;0,A43&amp;"番、","")</f>
        <v/>
      </c>
      <c r="CP43" s="6" t="str">
        <f ca="1">IF(SUM(AN43:AO43)&lt;&gt;0,A43&amp;"番、","")</f>
        <v/>
      </c>
      <c r="CQ43" s="9">
        <f t="shared" si="29"/>
        <v>0</v>
      </c>
      <c r="CR43" s="9">
        <f t="shared" si="30"/>
        <v>0</v>
      </c>
      <c r="CS43" s="9">
        <f t="shared" si="31"/>
        <v>0</v>
      </c>
    </row>
    <row r="44" spans="1:97" ht="93.75" customHeight="1">
      <c r="A44" s="2">
        <v>40</v>
      </c>
      <c r="B44" s="13"/>
      <c r="C44" s="13"/>
      <c r="D44" s="13"/>
      <c r="E44" s="3"/>
      <c r="F44" s="2"/>
      <c r="G44" s="3"/>
      <c r="H44" s="17">
        <f t="shared" si="34"/>
        <v>0</v>
      </c>
      <c r="I44" s="2"/>
      <c r="J44" s="2"/>
      <c r="K44" s="2"/>
      <c r="L44" s="14"/>
      <c r="M44" s="14"/>
      <c r="N44" s="14"/>
      <c r="O44" s="2"/>
      <c r="P44" s="24"/>
      <c r="Q44" s="25"/>
      <c r="R44" s="2"/>
      <c r="S44" s="2"/>
      <c r="T44" s="2"/>
      <c r="U44" s="2"/>
      <c r="V44" s="16"/>
      <c r="W44" s="2"/>
      <c r="X44" s="2"/>
      <c r="Y44" s="2"/>
      <c r="Z44" s="2"/>
      <c r="AA44" s="2"/>
      <c r="AB44" s="4"/>
      <c r="AC44" s="13"/>
      <c r="AE44" s="9">
        <f>IF(AND(G44&gt;=集計!$D$3,G44&lt;=集計!$E$3),1,0)</f>
        <v>0</v>
      </c>
      <c r="AF44" s="9">
        <f>IF(AND(AE44=1,AG44=TRUE,H44&gt;=15,H44&lt;=69),1,0)</f>
        <v>0</v>
      </c>
      <c r="AG44" s="9"/>
      <c r="AH44" s="9"/>
      <c r="AI44" s="9">
        <f t="shared" si="0"/>
        <v>0</v>
      </c>
      <c r="AJ44" s="9">
        <f t="shared" si="1"/>
        <v>0</v>
      </c>
      <c r="AK44" s="9"/>
      <c r="AL44" s="9"/>
      <c r="AM44" s="9">
        <f ca="1">IF(AND(SUM(AI44,AS44)&lt;&gt;0,L44="",G44&lt;&gt;"",TODAY()-G44&gt;=180),1,0)</f>
        <v>0</v>
      </c>
      <c r="AN44" s="9">
        <f ca="1">IF(AND(SUM(AI44,AS44)&lt;&gt;0,M44="",G44&lt;&gt;"",TODAY()-G44&gt;=540),1,0)</f>
        <v>0</v>
      </c>
      <c r="AO44" s="9">
        <f ca="1">IF(AND(AI44&lt;&gt;0,N44="",G44&lt;&gt;"",TODAY()-G44&gt;=540),1,0)</f>
        <v>0</v>
      </c>
      <c r="AP44" s="9">
        <f t="shared" si="2"/>
        <v>0</v>
      </c>
      <c r="AQ44" s="9">
        <f t="shared" si="3"/>
        <v>0</v>
      </c>
      <c r="AR44" s="9">
        <f t="shared" si="4"/>
        <v>0</v>
      </c>
      <c r="AS44" s="9">
        <f t="shared" si="5"/>
        <v>0</v>
      </c>
      <c r="AT44" s="9">
        <f t="shared" si="6"/>
        <v>0</v>
      </c>
      <c r="AU44" s="9">
        <f t="shared" si="7"/>
        <v>0</v>
      </c>
      <c r="AV44" s="9">
        <f t="shared" si="8"/>
        <v>0</v>
      </c>
      <c r="AW44" s="9"/>
      <c r="AX44" s="9">
        <f t="shared" si="9"/>
        <v>0</v>
      </c>
      <c r="AY44" s="9"/>
      <c r="AZ44" s="9"/>
      <c r="BA44" s="9"/>
      <c r="BB44" s="26" t="str">
        <f t="shared" si="10"/>
        <v/>
      </c>
      <c r="BC44" s="26" t="str">
        <f t="shared" si="11"/>
        <v/>
      </c>
      <c r="BD44" s="26" t="str">
        <f t="shared" si="12"/>
        <v/>
      </c>
      <c r="BE44" s="26" t="str">
        <f t="shared" si="13"/>
        <v/>
      </c>
      <c r="BF44" s="9">
        <f t="shared" si="14"/>
        <v>0</v>
      </c>
      <c r="BG44" s="9"/>
      <c r="BH44" s="9" t="b">
        <f t="shared" si="33"/>
        <v>0</v>
      </c>
      <c r="BI44" s="9"/>
      <c r="BJ44" s="9" t="b">
        <f t="shared" si="15"/>
        <v>0</v>
      </c>
      <c r="BK44" s="9"/>
      <c r="BL44" s="9" t="b">
        <f t="shared" si="16"/>
        <v>0</v>
      </c>
      <c r="BM44" s="9"/>
      <c r="BN44" s="9" t="b">
        <f t="shared" si="17"/>
        <v>0</v>
      </c>
      <c r="BO44" s="9"/>
      <c r="BP44" s="9" t="b">
        <f t="shared" si="18"/>
        <v>0</v>
      </c>
      <c r="BQ44" s="9"/>
      <c r="BR44" s="9" t="b">
        <f t="shared" si="19"/>
        <v>0</v>
      </c>
      <c r="BS44" s="9"/>
      <c r="BT44" s="9" t="b">
        <f t="shared" si="20"/>
        <v>0</v>
      </c>
      <c r="BU44" s="9"/>
      <c r="BV44" s="9" t="b">
        <f t="shared" si="21"/>
        <v>0</v>
      </c>
      <c r="BW44" s="9"/>
      <c r="BX44" s="9" t="b">
        <f t="shared" si="22"/>
        <v>0</v>
      </c>
      <c r="BY44" s="9"/>
      <c r="BZ44" s="9" t="b">
        <f t="shared" si="23"/>
        <v>0</v>
      </c>
      <c r="CA44" s="9"/>
      <c r="CB44" s="9" t="b">
        <f t="shared" si="24"/>
        <v>0</v>
      </c>
      <c r="CC44" s="9"/>
      <c r="CD44" s="9" t="b">
        <f t="shared" si="25"/>
        <v>0</v>
      </c>
      <c r="CE44" s="9"/>
      <c r="CF44" s="9" t="b">
        <f t="shared" si="26"/>
        <v>0</v>
      </c>
      <c r="CG44" s="9"/>
      <c r="CH44" s="9" t="b">
        <f t="shared" si="27"/>
        <v>0</v>
      </c>
      <c r="CI44" s="9"/>
      <c r="CJ44" s="9"/>
      <c r="CK44" s="9"/>
      <c r="CL44" s="9"/>
      <c r="CM44" s="9"/>
      <c r="CN44" s="9">
        <f t="shared" si="28"/>
        <v>0</v>
      </c>
      <c r="CO44" s="6" t="str">
        <f ca="1">IF(AM44&lt;&gt;0,A44&amp;"番、","")</f>
        <v/>
      </c>
      <c r="CP44" s="6" t="str">
        <f ca="1">IF(SUM(AN44:AO44)&lt;&gt;0,A44&amp;"番、","")</f>
        <v/>
      </c>
      <c r="CQ44" s="9">
        <f t="shared" si="29"/>
        <v>0</v>
      </c>
      <c r="CR44" s="9">
        <f t="shared" si="30"/>
        <v>0</v>
      </c>
      <c r="CS44" s="9">
        <f t="shared" si="31"/>
        <v>0</v>
      </c>
    </row>
    <row r="45" spans="1:97" ht="93.75" customHeight="1">
      <c r="A45" s="2">
        <v>41</v>
      </c>
      <c r="B45" s="13"/>
      <c r="C45" s="13"/>
      <c r="D45" s="13"/>
      <c r="E45" s="3"/>
      <c r="F45" s="2"/>
      <c r="G45" s="3"/>
      <c r="H45" s="17">
        <f t="shared" si="34"/>
        <v>0</v>
      </c>
      <c r="I45" s="2"/>
      <c r="J45" s="2"/>
      <c r="K45" s="2"/>
      <c r="L45" s="14"/>
      <c r="M45" s="14"/>
      <c r="N45" s="14"/>
      <c r="O45" s="2"/>
      <c r="P45" s="24"/>
      <c r="Q45" s="25"/>
      <c r="R45" s="2"/>
      <c r="S45" s="2"/>
      <c r="T45" s="2"/>
      <c r="U45" s="2"/>
      <c r="V45" s="16"/>
      <c r="W45" s="2"/>
      <c r="X45" s="2"/>
      <c r="Y45" s="2"/>
      <c r="Z45" s="2"/>
      <c r="AA45" s="2"/>
      <c r="AB45" s="4"/>
      <c r="AC45" s="13"/>
      <c r="AE45" s="9">
        <f>IF(AND(G45&gt;=集計!$D$3,G45&lt;=集計!$E$3),1,0)</f>
        <v>0</v>
      </c>
      <c r="AF45" s="9">
        <f>IF(AND(AE45=1,AG45=TRUE,H45&gt;=15,H45&lt;=69),1,0)</f>
        <v>0</v>
      </c>
      <c r="AG45" s="9"/>
      <c r="AH45" s="9"/>
      <c r="AI45" s="9">
        <f t="shared" si="0"/>
        <v>0</v>
      </c>
      <c r="AJ45" s="9">
        <f t="shared" si="1"/>
        <v>0</v>
      </c>
      <c r="AK45" s="9"/>
      <c r="AL45" s="9"/>
      <c r="AM45" s="9">
        <f ca="1">IF(AND(SUM(AI45,AS45)&lt;&gt;0,L45="",G45&lt;&gt;"",TODAY()-G45&gt;=180),1,0)</f>
        <v>0</v>
      </c>
      <c r="AN45" s="9">
        <f ca="1">IF(AND(SUM(AI45,AS45)&lt;&gt;0,M45="",G45&lt;&gt;"",TODAY()-G45&gt;=540),1,0)</f>
        <v>0</v>
      </c>
      <c r="AO45" s="9">
        <f ca="1">IF(AND(AI45&lt;&gt;0,N45="",G45&lt;&gt;"",TODAY()-G45&gt;=540),1,0)</f>
        <v>0</v>
      </c>
      <c r="AP45" s="9">
        <f t="shared" si="2"/>
        <v>0</v>
      </c>
      <c r="AQ45" s="9">
        <f t="shared" si="3"/>
        <v>0</v>
      </c>
      <c r="AR45" s="9">
        <f t="shared" si="4"/>
        <v>0</v>
      </c>
      <c r="AS45" s="9">
        <f t="shared" si="5"/>
        <v>0</v>
      </c>
      <c r="AT45" s="9">
        <f t="shared" si="6"/>
        <v>0</v>
      </c>
      <c r="AU45" s="9">
        <f t="shared" si="7"/>
        <v>0</v>
      </c>
      <c r="AV45" s="9">
        <f t="shared" si="8"/>
        <v>0</v>
      </c>
      <c r="AW45" s="9"/>
      <c r="AX45" s="9">
        <f t="shared" si="9"/>
        <v>0</v>
      </c>
      <c r="AY45" s="9"/>
      <c r="AZ45" s="9"/>
      <c r="BA45" s="9"/>
      <c r="BB45" s="26" t="str">
        <f t="shared" si="10"/>
        <v/>
      </c>
      <c r="BC45" s="26" t="str">
        <f t="shared" si="11"/>
        <v/>
      </c>
      <c r="BD45" s="26" t="str">
        <f t="shared" si="12"/>
        <v/>
      </c>
      <c r="BE45" s="26" t="str">
        <f t="shared" si="13"/>
        <v/>
      </c>
      <c r="BF45" s="9">
        <f t="shared" si="14"/>
        <v>0</v>
      </c>
      <c r="BG45" s="9"/>
      <c r="BH45" s="9" t="b">
        <f t="shared" si="33"/>
        <v>0</v>
      </c>
      <c r="BI45" s="9"/>
      <c r="BJ45" s="9" t="b">
        <f t="shared" si="15"/>
        <v>0</v>
      </c>
      <c r="BK45" s="9"/>
      <c r="BL45" s="9" t="b">
        <f t="shared" si="16"/>
        <v>0</v>
      </c>
      <c r="BM45" s="9"/>
      <c r="BN45" s="9" t="b">
        <f t="shared" si="17"/>
        <v>0</v>
      </c>
      <c r="BO45" s="9"/>
      <c r="BP45" s="9" t="b">
        <f t="shared" si="18"/>
        <v>0</v>
      </c>
      <c r="BQ45" s="9"/>
      <c r="BR45" s="9" t="b">
        <f t="shared" si="19"/>
        <v>0</v>
      </c>
      <c r="BS45" s="9"/>
      <c r="BT45" s="9" t="b">
        <f t="shared" si="20"/>
        <v>0</v>
      </c>
      <c r="BU45" s="9"/>
      <c r="BV45" s="9" t="b">
        <f t="shared" si="21"/>
        <v>0</v>
      </c>
      <c r="BW45" s="9"/>
      <c r="BX45" s="9" t="b">
        <f t="shared" si="22"/>
        <v>0</v>
      </c>
      <c r="BY45" s="9"/>
      <c r="BZ45" s="9" t="b">
        <f t="shared" si="23"/>
        <v>0</v>
      </c>
      <c r="CA45" s="9"/>
      <c r="CB45" s="9" t="b">
        <f t="shared" si="24"/>
        <v>0</v>
      </c>
      <c r="CC45" s="9"/>
      <c r="CD45" s="9" t="b">
        <f t="shared" si="25"/>
        <v>0</v>
      </c>
      <c r="CE45" s="9"/>
      <c r="CF45" s="9" t="b">
        <f t="shared" si="26"/>
        <v>0</v>
      </c>
      <c r="CG45" s="9"/>
      <c r="CH45" s="9" t="b">
        <f t="shared" si="27"/>
        <v>0</v>
      </c>
      <c r="CI45" s="9"/>
      <c r="CJ45" s="9"/>
      <c r="CK45" s="9"/>
      <c r="CL45" s="9"/>
      <c r="CM45" s="9"/>
      <c r="CN45" s="9">
        <f t="shared" si="28"/>
        <v>0</v>
      </c>
      <c r="CO45" s="6" t="str">
        <f ca="1">IF(AM45&lt;&gt;0,A45&amp;"番、","")</f>
        <v/>
      </c>
      <c r="CP45" s="6" t="str">
        <f ca="1">IF(SUM(AN45:AO45)&lt;&gt;0,A45&amp;"番、","")</f>
        <v/>
      </c>
      <c r="CQ45" s="9">
        <f t="shared" si="29"/>
        <v>0</v>
      </c>
      <c r="CR45" s="9">
        <f t="shared" si="30"/>
        <v>0</v>
      </c>
      <c r="CS45" s="9">
        <f t="shared" si="31"/>
        <v>0</v>
      </c>
    </row>
    <row r="46" spans="1:97" ht="93.75" customHeight="1">
      <c r="A46" s="2">
        <v>42</v>
      </c>
      <c r="B46" s="13"/>
      <c r="C46" s="13"/>
      <c r="D46" s="13"/>
      <c r="E46" s="3"/>
      <c r="F46" s="2"/>
      <c r="G46" s="3"/>
      <c r="H46" s="17">
        <f t="shared" si="34"/>
        <v>0</v>
      </c>
      <c r="I46" s="2"/>
      <c r="J46" s="2"/>
      <c r="K46" s="2"/>
      <c r="L46" s="14"/>
      <c r="M46" s="14"/>
      <c r="N46" s="14"/>
      <c r="O46" s="2"/>
      <c r="P46" s="24"/>
      <c r="Q46" s="25"/>
      <c r="R46" s="2"/>
      <c r="S46" s="2"/>
      <c r="T46" s="2"/>
      <c r="U46" s="2"/>
      <c r="V46" s="16"/>
      <c r="W46" s="2"/>
      <c r="X46" s="2"/>
      <c r="Y46" s="2"/>
      <c r="Z46" s="2"/>
      <c r="AA46" s="2"/>
      <c r="AB46" s="4"/>
      <c r="AC46" s="13"/>
      <c r="AE46" s="9">
        <f>IF(AND(G46&gt;=集計!$D$3,G46&lt;=集計!$E$3),1,0)</f>
        <v>0</v>
      </c>
      <c r="AF46" s="9">
        <f>IF(AND(AE46=1,AG46=TRUE,H46&gt;=15,H46&lt;=69),1,0)</f>
        <v>0</v>
      </c>
      <c r="AG46" s="9"/>
      <c r="AH46" s="9"/>
      <c r="AI46" s="9">
        <f t="shared" si="0"/>
        <v>0</v>
      </c>
      <c r="AJ46" s="9">
        <f t="shared" si="1"/>
        <v>0</v>
      </c>
      <c r="AK46" s="9"/>
      <c r="AL46" s="9"/>
      <c r="AM46" s="9">
        <f ca="1">IF(AND(SUM(AI46,AS46)&lt;&gt;0,L46="",G46&lt;&gt;"",TODAY()-G46&gt;=180),1,0)</f>
        <v>0</v>
      </c>
      <c r="AN46" s="9">
        <f ca="1">IF(AND(SUM(AI46,AS46)&lt;&gt;0,M46="",G46&lt;&gt;"",TODAY()-G46&gt;=540),1,0)</f>
        <v>0</v>
      </c>
      <c r="AO46" s="9">
        <f ca="1">IF(AND(AI46&lt;&gt;0,N46="",G46&lt;&gt;"",TODAY()-G46&gt;=540),1,0)</f>
        <v>0</v>
      </c>
      <c r="AP46" s="9">
        <f t="shared" si="2"/>
        <v>0</v>
      </c>
      <c r="AQ46" s="9">
        <f t="shared" si="3"/>
        <v>0</v>
      </c>
      <c r="AR46" s="9">
        <f t="shared" si="4"/>
        <v>0</v>
      </c>
      <c r="AS46" s="9">
        <f t="shared" si="5"/>
        <v>0</v>
      </c>
      <c r="AT46" s="9">
        <f t="shared" si="6"/>
        <v>0</v>
      </c>
      <c r="AU46" s="9">
        <f t="shared" si="7"/>
        <v>0</v>
      </c>
      <c r="AV46" s="9">
        <f t="shared" si="8"/>
        <v>0</v>
      </c>
      <c r="AW46" s="9"/>
      <c r="AX46" s="9">
        <f t="shared" si="9"/>
        <v>0</v>
      </c>
      <c r="AY46" s="9"/>
      <c r="AZ46" s="9"/>
      <c r="BA46" s="9"/>
      <c r="BB46" s="26" t="str">
        <f t="shared" si="10"/>
        <v/>
      </c>
      <c r="BC46" s="26" t="str">
        <f t="shared" si="11"/>
        <v/>
      </c>
      <c r="BD46" s="26" t="str">
        <f t="shared" si="12"/>
        <v/>
      </c>
      <c r="BE46" s="26" t="str">
        <f t="shared" si="13"/>
        <v/>
      </c>
      <c r="BF46" s="9">
        <f t="shared" si="14"/>
        <v>0</v>
      </c>
      <c r="BG46" s="9"/>
      <c r="BH46" s="9" t="b">
        <f t="shared" si="33"/>
        <v>0</v>
      </c>
      <c r="BI46" s="9"/>
      <c r="BJ46" s="9" t="b">
        <f t="shared" si="15"/>
        <v>0</v>
      </c>
      <c r="BK46" s="9"/>
      <c r="BL46" s="9" t="b">
        <f t="shared" si="16"/>
        <v>0</v>
      </c>
      <c r="BM46" s="9"/>
      <c r="BN46" s="9" t="b">
        <f t="shared" si="17"/>
        <v>0</v>
      </c>
      <c r="BO46" s="9"/>
      <c r="BP46" s="9" t="b">
        <f t="shared" si="18"/>
        <v>0</v>
      </c>
      <c r="BQ46" s="9"/>
      <c r="BR46" s="9" t="b">
        <f t="shared" si="19"/>
        <v>0</v>
      </c>
      <c r="BS46" s="9"/>
      <c r="BT46" s="9" t="b">
        <f t="shared" si="20"/>
        <v>0</v>
      </c>
      <c r="BU46" s="9"/>
      <c r="BV46" s="9" t="b">
        <f t="shared" si="21"/>
        <v>0</v>
      </c>
      <c r="BW46" s="9"/>
      <c r="BX46" s="9" t="b">
        <f t="shared" si="22"/>
        <v>0</v>
      </c>
      <c r="BY46" s="9"/>
      <c r="BZ46" s="9" t="b">
        <f t="shared" si="23"/>
        <v>0</v>
      </c>
      <c r="CA46" s="9"/>
      <c r="CB46" s="9" t="b">
        <f t="shared" si="24"/>
        <v>0</v>
      </c>
      <c r="CC46" s="9"/>
      <c r="CD46" s="9" t="b">
        <f t="shared" si="25"/>
        <v>0</v>
      </c>
      <c r="CE46" s="9"/>
      <c r="CF46" s="9" t="b">
        <f t="shared" si="26"/>
        <v>0</v>
      </c>
      <c r="CG46" s="9"/>
      <c r="CH46" s="9" t="b">
        <f t="shared" si="27"/>
        <v>0</v>
      </c>
      <c r="CI46" s="9"/>
      <c r="CJ46" s="9"/>
      <c r="CK46" s="9"/>
      <c r="CL46" s="9"/>
      <c r="CM46" s="9"/>
      <c r="CN46" s="9">
        <f t="shared" si="28"/>
        <v>0</v>
      </c>
      <c r="CO46" s="6" t="str">
        <f ca="1">IF(AM46&lt;&gt;0,A46&amp;"番、","")</f>
        <v/>
      </c>
      <c r="CP46" s="6" t="str">
        <f ca="1">IF(SUM(AN46:AO46)&lt;&gt;0,A46&amp;"番、","")</f>
        <v/>
      </c>
      <c r="CQ46" s="9">
        <f t="shared" si="29"/>
        <v>0</v>
      </c>
      <c r="CR46" s="9">
        <f t="shared" si="30"/>
        <v>0</v>
      </c>
      <c r="CS46" s="9">
        <f t="shared" si="31"/>
        <v>0</v>
      </c>
    </row>
    <row r="47" spans="1:97" ht="93.75" customHeight="1">
      <c r="A47" s="2">
        <v>43</v>
      </c>
      <c r="B47" s="13"/>
      <c r="C47" s="13"/>
      <c r="D47" s="13"/>
      <c r="E47" s="3"/>
      <c r="F47" s="2"/>
      <c r="G47" s="3"/>
      <c r="H47" s="17">
        <f t="shared" si="34"/>
        <v>0</v>
      </c>
      <c r="I47" s="2"/>
      <c r="J47" s="2"/>
      <c r="K47" s="2"/>
      <c r="L47" s="14"/>
      <c r="M47" s="14"/>
      <c r="N47" s="14"/>
      <c r="O47" s="2"/>
      <c r="P47" s="24"/>
      <c r="Q47" s="25"/>
      <c r="R47" s="2"/>
      <c r="S47" s="2"/>
      <c r="T47" s="2"/>
      <c r="U47" s="2"/>
      <c r="V47" s="16"/>
      <c r="W47" s="2"/>
      <c r="X47" s="2"/>
      <c r="Y47" s="2"/>
      <c r="Z47" s="2"/>
      <c r="AA47" s="2"/>
      <c r="AB47" s="4"/>
      <c r="AC47" s="13"/>
      <c r="AE47" s="9">
        <f>IF(AND(G47&gt;=集計!$D$3,G47&lt;=集計!$E$3),1,0)</f>
        <v>0</v>
      </c>
      <c r="AF47" s="9">
        <f>IF(AND(AE47=1,AG47=TRUE,H47&gt;=15,H47&lt;=69),1,0)</f>
        <v>0</v>
      </c>
      <c r="AG47" s="9"/>
      <c r="AH47" s="9"/>
      <c r="AI47" s="9">
        <f t="shared" si="0"/>
        <v>0</v>
      </c>
      <c r="AJ47" s="9">
        <f t="shared" si="1"/>
        <v>0</v>
      </c>
      <c r="AK47" s="9"/>
      <c r="AL47" s="9"/>
      <c r="AM47" s="9">
        <f ca="1">IF(AND(SUM(AI47,AS47)&lt;&gt;0,L47="",G47&lt;&gt;"",TODAY()-G47&gt;=180),1,0)</f>
        <v>0</v>
      </c>
      <c r="AN47" s="9">
        <f ca="1">IF(AND(SUM(AI47,AS47)&lt;&gt;0,M47="",G47&lt;&gt;"",TODAY()-G47&gt;=540),1,0)</f>
        <v>0</v>
      </c>
      <c r="AO47" s="9">
        <f ca="1">IF(AND(AI47&lt;&gt;0,N47="",G47&lt;&gt;"",TODAY()-G47&gt;=540),1,0)</f>
        <v>0</v>
      </c>
      <c r="AP47" s="9">
        <f t="shared" si="2"/>
        <v>0</v>
      </c>
      <c r="AQ47" s="9">
        <f t="shared" si="3"/>
        <v>0</v>
      </c>
      <c r="AR47" s="9">
        <f t="shared" si="4"/>
        <v>0</v>
      </c>
      <c r="AS47" s="9">
        <f t="shared" si="5"/>
        <v>0</v>
      </c>
      <c r="AT47" s="9">
        <f t="shared" si="6"/>
        <v>0</v>
      </c>
      <c r="AU47" s="9">
        <f t="shared" si="7"/>
        <v>0</v>
      </c>
      <c r="AV47" s="9">
        <f t="shared" si="8"/>
        <v>0</v>
      </c>
      <c r="AW47" s="9"/>
      <c r="AX47" s="9">
        <f t="shared" si="9"/>
        <v>0</v>
      </c>
      <c r="AY47" s="9"/>
      <c r="AZ47" s="9"/>
      <c r="BA47" s="9"/>
      <c r="BB47" s="26" t="str">
        <f t="shared" si="10"/>
        <v/>
      </c>
      <c r="BC47" s="26" t="str">
        <f t="shared" si="11"/>
        <v/>
      </c>
      <c r="BD47" s="26" t="str">
        <f t="shared" si="12"/>
        <v/>
      </c>
      <c r="BE47" s="26" t="str">
        <f t="shared" si="13"/>
        <v/>
      </c>
      <c r="BF47" s="9">
        <f t="shared" si="14"/>
        <v>0</v>
      </c>
      <c r="BG47" s="9"/>
      <c r="BH47" s="9" t="b">
        <f t="shared" si="33"/>
        <v>0</v>
      </c>
      <c r="BI47" s="9"/>
      <c r="BJ47" s="9" t="b">
        <f t="shared" si="15"/>
        <v>0</v>
      </c>
      <c r="BK47" s="9"/>
      <c r="BL47" s="9" t="b">
        <f t="shared" si="16"/>
        <v>0</v>
      </c>
      <c r="BM47" s="9"/>
      <c r="BN47" s="9" t="b">
        <f t="shared" si="17"/>
        <v>0</v>
      </c>
      <c r="BO47" s="9"/>
      <c r="BP47" s="9" t="b">
        <f t="shared" si="18"/>
        <v>0</v>
      </c>
      <c r="BQ47" s="9"/>
      <c r="BR47" s="9" t="b">
        <f t="shared" si="19"/>
        <v>0</v>
      </c>
      <c r="BS47" s="9"/>
      <c r="BT47" s="9" t="b">
        <f t="shared" si="20"/>
        <v>0</v>
      </c>
      <c r="BU47" s="9"/>
      <c r="BV47" s="9" t="b">
        <f t="shared" si="21"/>
        <v>0</v>
      </c>
      <c r="BW47" s="9"/>
      <c r="BX47" s="9" t="b">
        <f t="shared" si="22"/>
        <v>0</v>
      </c>
      <c r="BY47" s="9"/>
      <c r="BZ47" s="9" t="b">
        <f t="shared" si="23"/>
        <v>0</v>
      </c>
      <c r="CA47" s="9"/>
      <c r="CB47" s="9" t="b">
        <f t="shared" si="24"/>
        <v>0</v>
      </c>
      <c r="CC47" s="9"/>
      <c r="CD47" s="9" t="b">
        <f t="shared" si="25"/>
        <v>0</v>
      </c>
      <c r="CE47" s="9"/>
      <c r="CF47" s="9" t="b">
        <f t="shared" si="26"/>
        <v>0</v>
      </c>
      <c r="CG47" s="9"/>
      <c r="CH47" s="9" t="b">
        <f t="shared" si="27"/>
        <v>0</v>
      </c>
      <c r="CI47" s="9"/>
      <c r="CJ47" s="9"/>
      <c r="CK47" s="9"/>
      <c r="CL47" s="9"/>
      <c r="CM47" s="9"/>
      <c r="CN47" s="9">
        <f t="shared" si="28"/>
        <v>0</v>
      </c>
      <c r="CO47" s="6" t="str">
        <f ca="1">IF(AM47&lt;&gt;0,A47&amp;"番、","")</f>
        <v/>
      </c>
      <c r="CP47" s="6" t="str">
        <f ca="1">IF(SUM(AN47:AO47)&lt;&gt;0,A47&amp;"番、","")</f>
        <v/>
      </c>
      <c r="CQ47" s="9">
        <f t="shared" si="29"/>
        <v>0</v>
      </c>
      <c r="CR47" s="9">
        <f t="shared" si="30"/>
        <v>0</v>
      </c>
      <c r="CS47" s="9">
        <f t="shared" si="31"/>
        <v>0</v>
      </c>
    </row>
    <row r="48" spans="1:97" ht="93.75" customHeight="1">
      <c r="A48" s="2">
        <v>44</v>
      </c>
      <c r="B48" s="13"/>
      <c r="C48" s="13"/>
      <c r="D48" s="13"/>
      <c r="E48" s="3"/>
      <c r="F48" s="2"/>
      <c r="G48" s="3"/>
      <c r="H48" s="17">
        <f t="shared" si="34"/>
        <v>0</v>
      </c>
      <c r="I48" s="2"/>
      <c r="J48" s="2"/>
      <c r="K48" s="2"/>
      <c r="L48" s="14"/>
      <c r="M48" s="14"/>
      <c r="N48" s="14"/>
      <c r="O48" s="2"/>
      <c r="P48" s="24"/>
      <c r="Q48" s="25"/>
      <c r="R48" s="2"/>
      <c r="S48" s="2"/>
      <c r="T48" s="2"/>
      <c r="U48" s="2"/>
      <c r="V48" s="16"/>
      <c r="W48" s="2"/>
      <c r="X48" s="2"/>
      <c r="Y48" s="2"/>
      <c r="Z48" s="2"/>
      <c r="AA48" s="2"/>
      <c r="AB48" s="4"/>
      <c r="AC48" s="13"/>
      <c r="AE48" s="9">
        <f>IF(AND(G48&gt;=集計!$D$3,G48&lt;=集計!$E$3),1,0)</f>
        <v>0</v>
      </c>
      <c r="AF48" s="9">
        <f>IF(AND(AE48=1,AG48=TRUE,H48&gt;=15,H48&lt;=69),1,0)</f>
        <v>0</v>
      </c>
      <c r="AG48" s="9"/>
      <c r="AH48" s="9"/>
      <c r="AI48" s="9">
        <f t="shared" si="0"/>
        <v>0</v>
      </c>
      <c r="AJ48" s="9">
        <f t="shared" si="1"/>
        <v>0</v>
      </c>
      <c r="AK48" s="9"/>
      <c r="AL48" s="9"/>
      <c r="AM48" s="9">
        <f ca="1">IF(AND(SUM(AI48,AS48)&lt;&gt;0,L48="",G48&lt;&gt;"",TODAY()-G48&gt;=180),1,0)</f>
        <v>0</v>
      </c>
      <c r="AN48" s="9">
        <f ca="1">IF(AND(SUM(AI48,AS48)&lt;&gt;0,M48="",G48&lt;&gt;"",TODAY()-G48&gt;=540),1,0)</f>
        <v>0</v>
      </c>
      <c r="AO48" s="9">
        <f ca="1">IF(AND(AI48&lt;&gt;0,N48="",G48&lt;&gt;"",TODAY()-G48&gt;=540),1,0)</f>
        <v>0</v>
      </c>
      <c r="AP48" s="9">
        <f t="shared" si="2"/>
        <v>0</v>
      </c>
      <c r="AQ48" s="9">
        <f t="shared" si="3"/>
        <v>0</v>
      </c>
      <c r="AR48" s="9">
        <f t="shared" si="4"/>
        <v>0</v>
      </c>
      <c r="AS48" s="9">
        <f t="shared" si="5"/>
        <v>0</v>
      </c>
      <c r="AT48" s="9">
        <f t="shared" si="6"/>
        <v>0</v>
      </c>
      <c r="AU48" s="9">
        <f t="shared" si="7"/>
        <v>0</v>
      </c>
      <c r="AV48" s="9">
        <f t="shared" si="8"/>
        <v>0</v>
      </c>
      <c r="AW48" s="9"/>
      <c r="AX48" s="9">
        <f t="shared" si="9"/>
        <v>0</v>
      </c>
      <c r="AY48" s="9"/>
      <c r="AZ48" s="9"/>
      <c r="BA48" s="9"/>
      <c r="BB48" s="26" t="str">
        <f t="shared" si="10"/>
        <v/>
      </c>
      <c r="BC48" s="26" t="str">
        <f t="shared" si="11"/>
        <v/>
      </c>
      <c r="BD48" s="26" t="str">
        <f t="shared" si="12"/>
        <v/>
      </c>
      <c r="BE48" s="26" t="str">
        <f t="shared" si="13"/>
        <v/>
      </c>
      <c r="BF48" s="9">
        <f t="shared" si="14"/>
        <v>0</v>
      </c>
      <c r="BG48" s="9"/>
      <c r="BH48" s="9" t="b">
        <f t="shared" si="33"/>
        <v>0</v>
      </c>
      <c r="BI48" s="9"/>
      <c r="BJ48" s="9" t="b">
        <f t="shared" si="15"/>
        <v>0</v>
      </c>
      <c r="BK48" s="9"/>
      <c r="BL48" s="9" t="b">
        <f t="shared" si="16"/>
        <v>0</v>
      </c>
      <c r="BM48" s="9"/>
      <c r="BN48" s="9" t="b">
        <f t="shared" si="17"/>
        <v>0</v>
      </c>
      <c r="BO48" s="9"/>
      <c r="BP48" s="9" t="b">
        <f t="shared" si="18"/>
        <v>0</v>
      </c>
      <c r="BQ48" s="9"/>
      <c r="BR48" s="9" t="b">
        <f t="shared" si="19"/>
        <v>0</v>
      </c>
      <c r="BS48" s="9"/>
      <c r="BT48" s="9" t="b">
        <f t="shared" si="20"/>
        <v>0</v>
      </c>
      <c r="BU48" s="9"/>
      <c r="BV48" s="9" t="b">
        <f t="shared" si="21"/>
        <v>0</v>
      </c>
      <c r="BW48" s="9"/>
      <c r="BX48" s="9" t="b">
        <f t="shared" si="22"/>
        <v>0</v>
      </c>
      <c r="BY48" s="9"/>
      <c r="BZ48" s="9" t="b">
        <f t="shared" si="23"/>
        <v>0</v>
      </c>
      <c r="CA48" s="9"/>
      <c r="CB48" s="9" t="b">
        <f t="shared" si="24"/>
        <v>0</v>
      </c>
      <c r="CC48" s="9"/>
      <c r="CD48" s="9" t="b">
        <f t="shared" si="25"/>
        <v>0</v>
      </c>
      <c r="CE48" s="9"/>
      <c r="CF48" s="9" t="b">
        <f t="shared" si="26"/>
        <v>0</v>
      </c>
      <c r="CG48" s="9"/>
      <c r="CH48" s="9" t="b">
        <f t="shared" si="27"/>
        <v>0</v>
      </c>
      <c r="CI48" s="9"/>
      <c r="CJ48" s="9"/>
      <c r="CK48" s="9"/>
      <c r="CL48" s="9"/>
      <c r="CM48" s="9"/>
      <c r="CN48" s="9">
        <f t="shared" si="28"/>
        <v>0</v>
      </c>
      <c r="CO48" s="6" t="str">
        <f ca="1">IF(AM48&lt;&gt;0,A48&amp;"番、","")</f>
        <v/>
      </c>
      <c r="CP48" s="6" t="str">
        <f ca="1">IF(SUM(AN48:AO48)&lt;&gt;0,A48&amp;"番、","")</f>
        <v/>
      </c>
      <c r="CQ48" s="9">
        <f t="shared" si="29"/>
        <v>0</v>
      </c>
      <c r="CR48" s="9">
        <f t="shared" si="30"/>
        <v>0</v>
      </c>
      <c r="CS48" s="9">
        <f t="shared" si="31"/>
        <v>0</v>
      </c>
    </row>
    <row r="49" spans="1:97" ht="93.75" customHeight="1">
      <c r="A49" s="2">
        <v>45</v>
      </c>
      <c r="B49" s="13"/>
      <c r="C49" s="13"/>
      <c r="D49" s="13"/>
      <c r="E49" s="3"/>
      <c r="F49" s="2"/>
      <c r="G49" s="3"/>
      <c r="H49" s="17">
        <f t="shared" si="34"/>
        <v>0</v>
      </c>
      <c r="I49" s="2"/>
      <c r="J49" s="2"/>
      <c r="K49" s="2"/>
      <c r="L49" s="14"/>
      <c r="M49" s="14"/>
      <c r="N49" s="14"/>
      <c r="O49" s="2"/>
      <c r="P49" s="24"/>
      <c r="Q49" s="25"/>
      <c r="R49" s="2"/>
      <c r="S49" s="2"/>
      <c r="T49" s="2"/>
      <c r="U49" s="2"/>
      <c r="V49" s="16"/>
      <c r="W49" s="2"/>
      <c r="X49" s="2"/>
      <c r="Y49" s="2"/>
      <c r="Z49" s="2"/>
      <c r="AA49" s="2"/>
      <c r="AB49" s="4"/>
      <c r="AC49" s="13"/>
      <c r="AE49" s="9">
        <f>IF(AND(G49&gt;=集計!$D$3,G49&lt;=集計!$E$3),1,0)</f>
        <v>0</v>
      </c>
      <c r="AF49" s="9">
        <f>IF(AND(AE49=1,AG49=TRUE,H49&gt;=15,H49&lt;=69),1,0)</f>
        <v>0</v>
      </c>
      <c r="AG49" s="9"/>
      <c r="AH49" s="9"/>
      <c r="AI49" s="9">
        <f t="shared" si="0"/>
        <v>0</v>
      </c>
      <c r="AJ49" s="9">
        <f t="shared" si="1"/>
        <v>0</v>
      </c>
      <c r="AK49" s="9"/>
      <c r="AL49" s="9"/>
      <c r="AM49" s="9">
        <f ca="1">IF(AND(SUM(AI49,AS49)&lt;&gt;0,L49="",G49&lt;&gt;"",TODAY()-G49&gt;=180),1,0)</f>
        <v>0</v>
      </c>
      <c r="AN49" s="9">
        <f ca="1">IF(AND(SUM(AI49,AS49)&lt;&gt;0,M49="",G49&lt;&gt;"",TODAY()-G49&gt;=540),1,0)</f>
        <v>0</v>
      </c>
      <c r="AO49" s="9">
        <f ca="1">IF(AND(AI49&lt;&gt;0,N49="",G49&lt;&gt;"",TODAY()-G49&gt;=540),1,0)</f>
        <v>0</v>
      </c>
      <c r="AP49" s="9">
        <f t="shared" si="2"/>
        <v>0</v>
      </c>
      <c r="AQ49" s="9">
        <f t="shared" si="3"/>
        <v>0</v>
      </c>
      <c r="AR49" s="9">
        <f t="shared" si="4"/>
        <v>0</v>
      </c>
      <c r="AS49" s="9">
        <f t="shared" si="5"/>
        <v>0</v>
      </c>
      <c r="AT49" s="9">
        <f t="shared" si="6"/>
        <v>0</v>
      </c>
      <c r="AU49" s="9">
        <f t="shared" si="7"/>
        <v>0</v>
      </c>
      <c r="AV49" s="9">
        <f t="shared" si="8"/>
        <v>0</v>
      </c>
      <c r="AW49" s="9"/>
      <c r="AX49" s="9">
        <f t="shared" si="9"/>
        <v>0</v>
      </c>
      <c r="AY49" s="9"/>
      <c r="AZ49" s="9"/>
      <c r="BA49" s="9"/>
      <c r="BB49" s="26" t="str">
        <f t="shared" si="10"/>
        <v/>
      </c>
      <c r="BC49" s="26" t="str">
        <f t="shared" si="11"/>
        <v/>
      </c>
      <c r="BD49" s="26" t="str">
        <f t="shared" si="12"/>
        <v/>
      </c>
      <c r="BE49" s="26" t="str">
        <f t="shared" si="13"/>
        <v/>
      </c>
      <c r="BF49" s="9">
        <f t="shared" si="14"/>
        <v>0</v>
      </c>
      <c r="BG49" s="9"/>
      <c r="BH49" s="9" t="b">
        <f t="shared" si="33"/>
        <v>0</v>
      </c>
      <c r="BI49" s="9"/>
      <c r="BJ49" s="9" t="b">
        <f t="shared" si="15"/>
        <v>0</v>
      </c>
      <c r="BK49" s="9"/>
      <c r="BL49" s="9" t="b">
        <f t="shared" si="16"/>
        <v>0</v>
      </c>
      <c r="BM49" s="9"/>
      <c r="BN49" s="9" t="b">
        <f t="shared" si="17"/>
        <v>0</v>
      </c>
      <c r="BO49" s="9"/>
      <c r="BP49" s="9" t="b">
        <f t="shared" si="18"/>
        <v>0</v>
      </c>
      <c r="BQ49" s="9"/>
      <c r="BR49" s="9" t="b">
        <f t="shared" si="19"/>
        <v>0</v>
      </c>
      <c r="BS49" s="9"/>
      <c r="BT49" s="9" t="b">
        <f t="shared" si="20"/>
        <v>0</v>
      </c>
      <c r="BU49" s="9"/>
      <c r="BV49" s="9" t="b">
        <f t="shared" si="21"/>
        <v>0</v>
      </c>
      <c r="BW49" s="9"/>
      <c r="BX49" s="9" t="b">
        <f t="shared" si="22"/>
        <v>0</v>
      </c>
      <c r="BY49" s="9"/>
      <c r="BZ49" s="9" t="b">
        <f t="shared" si="23"/>
        <v>0</v>
      </c>
      <c r="CA49" s="9"/>
      <c r="CB49" s="9" t="b">
        <f t="shared" si="24"/>
        <v>0</v>
      </c>
      <c r="CC49" s="9"/>
      <c r="CD49" s="9" t="b">
        <f t="shared" si="25"/>
        <v>0</v>
      </c>
      <c r="CE49" s="9"/>
      <c r="CF49" s="9" t="b">
        <f t="shared" si="26"/>
        <v>0</v>
      </c>
      <c r="CG49" s="9"/>
      <c r="CH49" s="9" t="b">
        <f t="shared" si="27"/>
        <v>0</v>
      </c>
      <c r="CI49" s="9"/>
      <c r="CJ49" s="9"/>
      <c r="CK49" s="9"/>
      <c r="CL49" s="9"/>
      <c r="CM49" s="9"/>
      <c r="CN49" s="9">
        <f t="shared" si="28"/>
        <v>0</v>
      </c>
      <c r="CO49" s="6" t="str">
        <f ca="1">IF(AM49&lt;&gt;0,A49&amp;"番、","")</f>
        <v/>
      </c>
      <c r="CP49" s="6" t="str">
        <f ca="1">IF(SUM(AN49:AO49)&lt;&gt;0,A49&amp;"番、","")</f>
        <v/>
      </c>
      <c r="CQ49" s="9">
        <f t="shared" si="29"/>
        <v>0</v>
      </c>
      <c r="CR49" s="9">
        <f t="shared" si="30"/>
        <v>0</v>
      </c>
      <c r="CS49" s="9">
        <f t="shared" si="31"/>
        <v>0</v>
      </c>
    </row>
    <row r="50" spans="1:97" ht="93.75" customHeight="1">
      <c r="A50" s="2">
        <v>46</v>
      </c>
      <c r="B50" s="13"/>
      <c r="C50" s="13"/>
      <c r="D50" s="13"/>
      <c r="E50" s="3"/>
      <c r="F50" s="2"/>
      <c r="G50" s="3"/>
      <c r="H50" s="17">
        <f t="shared" si="34"/>
        <v>0</v>
      </c>
      <c r="I50" s="2"/>
      <c r="J50" s="2"/>
      <c r="K50" s="2"/>
      <c r="L50" s="14"/>
      <c r="M50" s="14"/>
      <c r="N50" s="14"/>
      <c r="O50" s="2"/>
      <c r="P50" s="24"/>
      <c r="Q50" s="25"/>
      <c r="R50" s="2"/>
      <c r="S50" s="2"/>
      <c r="T50" s="2"/>
      <c r="U50" s="2"/>
      <c r="V50" s="16"/>
      <c r="W50" s="2"/>
      <c r="X50" s="2"/>
      <c r="Y50" s="2"/>
      <c r="Z50" s="2"/>
      <c r="AA50" s="2"/>
      <c r="AB50" s="4"/>
      <c r="AC50" s="13"/>
      <c r="AE50" s="9">
        <f>IF(AND(G50&gt;=集計!$D$3,G50&lt;=集計!$E$3),1,0)</f>
        <v>0</v>
      </c>
      <c r="AF50" s="9">
        <f>IF(AND(AE50=1,AG50=TRUE,H50&gt;=15,H50&lt;=69),1,0)</f>
        <v>0</v>
      </c>
      <c r="AG50" s="9"/>
      <c r="AH50" s="9"/>
      <c r="AI50" s="9">
        <f t="shared" si="0"/>
        <v>0</v>
      </c>
      <c r="AJ50" s="9">
        <f t="shared" si="1"/>
        <v>0</v>
      </c>
      <c r="AK50" s="9"/>
      <c r="AL50" s="9"/>
      <c r="AM50" s="9">
        <f ca="1">IF(AND(SUM(AI50,AS50)&lt;&gt;0,L50="",G50&lt;&gt;"",TODAY()-G50&gt;=180),1,0)</f>
        <v>0</v>
      </c>
      <c r="AN50" s="9">
        <f ca="1">IF(AND(SUM(AI50,AS50)&lt;&gt;0,M50="",G50&lt;&gt;"",TODAY()-G50&gt;=540),1,0)</f>
        <v>0</v>
      </c>
      <c r="AO50" s="9">
        <f ca="1">IF(AND(AI50&lt;&gt;0,N50="",G50&lt;&gt;"",TODAY()-G50&gt;=540),1,0)</f>
        <v>0</v>
      </c>
      <c r="AP50" s="9">
        <f t="shared" si="2"/>
        <v>0</v>
      </c>
      <c r="AQ50" s="9">
        <f t="shared" si="3"/>
        <v>0</v>
      </c>
      <c r="AR50" s="9">
        <f t="shared" si="4"/>
        <v>0</v>
      </c>
      <c r="AS50" s="9">
        <f t="shared" si="5"/>
        <v>0</v>
      </c>
      <c r="AT50" s="9">
        <f t="shared" si="6"/>
        <v>0</v>
      </c>
      <c r="AU50" s="9">
        <f t="shared" si="7"/>
        <v>0</v>
      </c>
      <c r="AV50" s="9">
        <f t="shared" si="8"/>
        <v>0</v>
      </c>
      <c r="AW50" s="9"/>
      <c r="AX50" s="9">
        <f t="shared" si="9"/>
        <v>0</v>
      </c>
      <c r="AY50" s="9"/>
      <c r="AZ50" s="9"/>
      <c r="BA50" s="9"/>
      <c r="BB50" s="26" t="str">
        <f t="shared" si="10"/>
        <v/>
      </c>
      <c r="BC50" s="26" t="str">
        <f t="shared" si="11"/>
        <v/>
      </c>
      <c r="BD50" s="26" t="str">
        <f t="shared" si="12"/>
        <v/>
      </c>
      <c r="BE50" s="26" t="str">
        <f t="shared" si="13"/>
        <v/>
      </c>
      <c r="BF50" s="9">
        <f t="shared" si="14"/>
        <v>0</v>
      </c>
      <c r="BG50" s="9"/>
      <c r="BH50" s="9" t="b">
        <f t="shared" si="33"/>
        <v>0</v>
      </c>
      <c r="BI50" s="9"/>
      <c r="BJ50" s="9" t="b">
        <f t="shared" si="15"/>
        <v>0</v>
      </c>
      <c r="BK50" s="9"/>
      <c r="BL50" s="9" t="b">
        <f t="shared" si="16"/>
        <v>0</v>
      </c>
      <c r="BM50" s="9"/>
      <c r="BN50" s="9" t="b">
        <f t="shared" si="17"/>
        <v>0</v>
      </c>
      <c r="BO50" s="9"/>
      <c r="BP50" s="9" t="b">
        <f t="shared" si="18"/>
        <v>0</v>
      </c>
      <c r="BQ50" s="9"/>
      <c r="BR50" s="9" t="b">
        <f t="shared" si="19"/>
        <v>0</v>
      </c>
      <c r="BS50" s="9"/>
      <c r="BT50" s="9" t="b">
        <f t="shared" si="20"/>
        <v>0</v>
      </c>
      <c r="BU50" s="9"/>
      <c r="BV50" s="9" t="b">
        <f t="shared" si="21"/>
        <v>0</v>
      </c>
      <c r="BW50" s="9"/>
      <c r="BX50" s="9" t="b">
        <f t="shared" si="22"/>
        <v>0</v>
      </c>
      <c r="BY50" s="9"/>
      <c r="BZ50" s="9" t="b">
        <f t="shared" si="23"/>
        <v>0</v>
      </c>
      <c r="CA50" s="9"/>
      <c r="CB50" s="9" t="b">
        <f t="shared" si="24"/>
        <v>0</v>
      </c>
      <c r="CC50" s="9"/>
      <c r="CD50" s="9" t="b">
        <f t="shared" si="25"/>
        <v>0</v>
      </c>
      <c r="CE50" s="9"/>
      <c r="CF50" s="9" t="b">
        <f t="shared" si="26"/>
        <v>0</v>
      </c>
      <c r="CG50" s="9"/>
      <c r="CH50" s="9" t="b">
        <f t="shared" si="27"/>
        <v>0</v>
      </c>
      <c r="CI50" s="9"/>
      <c r="CJ50" s="9"/>
      <c r="CK50" s="9"/>
      <c r="CL50" s="9"/>
      <c r="CM50" s="9"/>
      <c r="CN50" s="9">
        <f t="shared" si="28"/>
        <v>0</v>
      </c>
      <c r="CO50" s="6" t="str">
        <f ca="1">IF(AM50&lt;&gt;0,A50&amp;"番、","")</f>
        <v/>
      </c>
      <c r="CP50" s="6" t="str">
        <f ca="1">IF(SUM(AN50:AO50)&lt;&gt;0,A50&amp;"番、","")</f>
        <v/>
      </c>
      <c r="CQ50" s="9">
        <f t="shared" si="29"/>
        <v>0</v>
      </c>
      <c r="CR50" s="9">
        <f t="shared" si="30"/>
        <v>0</v>
      </c>
      <c r="CS50" s="9">
        <f t="shared" si="31"/>
        <v>0</v>
      </c>
    </row>
    <row r="51" spans="1:97" ht="93.75" customHeight="1">
      <c r="A51" s="2">
        <v>47</v>
      </c>
      <c r="B51" s="13"/>
      <c r="C51" s="13"/>
      <c r="D51" s="13"/>
      <c r="E51" s="3"/>
      <c r="F51" s="2"/>
      <c r="G51" s="3"/>
      <c r="H51" s="17">
        <f t="shared" si="34"/>
        <v>0</v>
      </c>
      <c r="I51" s="2"/>
      <c r="J51" s="2"/>
      <c r="K51" s="2"/>
      <c r="L51" s="14"/>
      <c r="M51" s="14"/>
      <c r="N51" s="14"/>
      <c r="O51" s="2"/>
      <c r="P51" s="24"/>
      <c r="Q51" s="25"/>
      <c r="R51" s="2"/>
      <c r="S51" s="2"/>
      <c r="T51" s="2"/>
      <c r="U51" s="2"/>
      <c r="V51" s="16"/>
      <c r="W51" s="2"/>
      <c r="X51" s="2"/>
      <c r="Y51" s="2"/>
      <c r="Z51" s="2"/>
      <c r="AA51" s="2"/>
      <c r="AB51" s="4"/>
      <c r="AC51" s="13"/>
      <c r="AE51" s="9">
        <f>IF(AND(G51&gt;=集計!$D$3,G51&lt;=集計!$E$3),1,0)</f>
        <v>0</v>
      </c>
      <c r="AF51" s="9">
        <f>IF(AND(AE51=1,AG51=TRUE,H51&gt;=15,H51&lt;=69),1,0)</f>
        <v>0</v>
      </c>
      <c r="AG51" s="9"/>
      <c r="AH51" s="9"/>
      <c r="AI51" s="9">
        <f t="shared" si="0"/>
        <v>0</v>
      </c>
      <c r="AJ51" s="9">
        <f t="shared" si="1"/>
        <v>0</v>
      </c>
      <c r="AK51" s="9"/>
      <c r="AL51" s="9"/>
      <c r="AM51" s="9">
        <f ca="1">IF(AND(SUM(AI51,AS51)&lt;&gt;0,L51="",G51&lt;&gt;"",TODAY()-G51&gt;=180),1,0)</f>
        <v>0</v>
      </c>
      <c r="AN51" s="9">
        <f ca="1">IF(AND(SUM(AI51,AS51)&lt;&gt;0,M51="",G51&lt;&gt;"",TODAY()-G51&gt;=540),1,0)</f>
        <v>0</v>
      </c>
      <c r="AO51" s="9">
        <f ca="1">IF(AND(AI51&lt;&gt;0,N51="",G51&lt;&gt;"",TODAY()-G51&gt;=540),1,0)</f>
        <v>0</v>
      </c>
      <c r="AP51" s="9">
        <f t="shared" si="2"/>
        <v>0</v>
      </c>
      <c r="AQ51" s="9">
        <f t="shared" si="3"/>
        <v>0</v>
      </c>
      <c r="AR51" s="9">
        <f t="shared" si="4"/>
        <v>0</v>
      </c>
      <c r="AS51" s="9">
        <f t="shared" si="5"/>
        <v>0</v>
      </c>
      <c r="AT51" s="9">
        <f t="shared" si="6"/>
        <v>0</v>
      </c>
      <c r="AU51" s="9">
        <f t="shared" si="7"/>
        <v>0</v>
      </c>
      <c r="AV51" s="9">
        <f t="shared" si="8"/>
        <v>0</v>
      </c>
      <c r="AW51" s="9"/>
      <c r="AX51" s="9">
        <f t="shared" si="9"/>
        <v>0</v>
      </c>
      <c r="AY51" s="9"/>
      <c r="AZ51" s="9"/>
      <c r="BA51" s="9"/>
      <c r="BB51" s="26" t="str">
        <f t="shared" si="10"/>
        <v/>
      </c>
      <c r="BC51" s="26" t="str">
        <f t="shared" si="11"/>
        <v/>
      </c>
      <c r="BD51" s="26" t="str">
        <f t="shared" si="12"/>
        <v/>
      </c>
      <c r="BE51" s="26" t="str">
        <f t="shared" si="13"/>
        <v/>
      </c>
      <c r="BF51" s="9">
        <f t="shared" si="14"/>
        <v>0</v>
      </c>
      <c r="BG51" s="9"/>
      <c r="BH51" s="9" t="b">
        <f t="shared" si="33"/>
        <v>0</v>
      </c>
      <c r="BI51" s="9"/>
      <c r="BJ51" s="9" t="b">
        <f t="shared" si="15"/>
        <v>0</v>
      </c>
      <c r="BK51" s="9"/>
      <c r="BL51" s="9" t="b">
        <f t="shared" si="16"/>
        <v>0</v>
      </c>
      <c r="BM51" s="9"/>
      <c r="BN51" s="9" t="b">
        <f t="shared" si="17"/>
        <v>0</v>
      </c>
      <c r="BO51" s="9"/>
      <c r="BP51" s="9" t="b">
        <f t="shared" si="18"/>
        <v>0</v>
      </c>
      <c r="BQ51" s="9"/>
      <c r="BR51" s="9" t="b">
        <f t="shared" si="19"/>
        <v>0</v>
      </c>
      <c r="BS51" s="9"/>
      <c r="BT51" s="9" t="b">
        <f t="shared" si="20"/>
        <v>0</v>
      </c>
      <c r="BU51" s="9"/>
      <c r="BV51" s="9" t="b">
        <f t="shared" si="21"/>
        <v>0</v>
      </c>
      <c r="BW51" s="9"/>
      <c r="BX51" s="9" t="b">
        <f t="shared" si="22"/>
        <v>0</v>
      </c>
      <c r="BY51" s="9"/>
      <c r="BZ51" s="9" t="b">
        <f t="shared" si="23"/>
        <v>0</v>
      </c>
      <c r="CA51" s="9"/>
      <c r="CB51" s="9" t="b">
        <f t="shared" si="24"/>
        <v>0</v>
      </c>
      <c r="CC51" s="9"/>
      <c r="CD51" s="9" t="b">
        <f t="shared" si="25"/>
        <v>0</v>
      </c>
      <c r="CE51" s="9"/>
      <c r="CF51" s="9" t="b">
        <f t="shared" si="26"/>
        <v>0</v>
      </c>
      <c r="CG51" s="9"/>
      <c r="CH51" s="9" t="b">
        <f t="shared" si="27"/>
        <v>0</v>
      </c>
      <c r="CI51" s="9"/>
      <c r="CJ51" s="9"/>
      <c r="CK51" s="9"/>
      <c r="CL51" s="9"/>
      <c r="CM51" s="9"/>
      <c r="CN51" s="9">
        <f t="shared" si="28"/>
        <v>0</v>
      </c>
      <c r="CO51" s="6" t="str">
        <f ca="1">IF(AM51&lt;&gt;0,A51&amp;"番、","")</f>
        <v/>
      </c>
      <c r="CP51" s="6" t="str">
        <f ca="1">IF(SUM(AN51:AO51)&lt;&gt;0,A51&amp;"番、","")</f>
        <v/>
      </c>
      <c r="CQ51" s="9">
        <f t="shared" si="29"/>
        <v>0</v>
      </c>
      <c r="CR51" s="9">
        <f t="shared" si="30"/>
        <v>0</v>
      </c>
      <c r="CS51" s="9">
        <f t="shared" si="31"/>
        <v>0</v>
      </c>
    </row>
    <row r="52" spans="1:97" ht="93.75" customHeight="1">
      <c r="A52" s="2">
        <v>48</v>
      </c>
      <c r="B52" s="13"/>
      <c r="C52" s="13"/>
      <c r="D52" s="13"/>
      <c r="E52" s="3"/>
      <c r="F52" s="2"/>
      <c r="G52" s="3"/>
      <c r="H52" s="17">
        <f t="shared" si="34"/>
        <v>0</v>
      </c>
      <c r="I52" s="2"/>
      <c r="J52" s="2"/>
      <c r="K52" s="2"/>
      <c r="L52" s="14"/>
      <c r="M52" s="14"/>
      <c r="N52" s="14"/>
      <c r="O52" s="2"/>
      <c r="P52" s="24"/>
      <c r="Q52" s="25"/>
      <c r="R52" s="2"/>
      <c r="S52" s="2"/>
      <c r="T52" s="2"/>
      <c r="U52" s="2"/>
      <c r="V52" s="16"/>
      <c r="W52" s="2"/>
      <c r="X52" s="2"/>
      <c r="Y52" s="2"/>
      <c r="Z52" s="2"/>
      <c r="AA52" s="2"/>
      <c r="AB52" s="4"/>
      <c r="AC52" s="13"/>
      <c r="AE52" s="9">
        <f>IF(AND(G52&gt;=集計!$D$3,G52&lt;=集計!$E$3),1,0)</f>
        <v>0</v>
      </c>
      <c r="AF52" s="9">
        <f>IF(AND(AE52=1,AG52=TRUE,H52&gt;=15,H52&lt;=69),1,0)</f>
        <v>0</v>
      </c>
      <c r="AG52" s="9"/>
      <c r="AH52" s="9"/>
      <c r="AI52" s="9">
        <f t="shared" si="0"/>
        <v>0</v>
      </c>
      <c r="AJ52" s="9">
        <f t="shared" si="1"/>
        <v>0</v>
      </c>
      <c r="AK52" s="9"/>
      <c r="AL52" s="9"/>
      <c r="AM52" s="9">
        <f ca="1">IF(AND(SUM(AI52,AS52)&lt;&gt;0,L52="",G52&lt;&gt;"",TODAY()-G52&gt;=180),1,0)</f>
        <v>0</v>
      </c>
      <c r="AN52" s="9">
        <f ca="1">IF(AND(SUM(AI52,AS52)&lt;&gt;0,M52="",G52&lt;&gt;"",TODAY()-G52&gt;=540),1,0)</f>
        <v>0</v>
      </c>
      <c r="AO52" s="9">
        <f ca="1">IF(AND(AI52&lt;&gt;0,N52="",G52&lt;&gt;"",TODAY()-G52&gt;=540),1,0)</f>
        <v>0</v>
      </c>
      <c r="AP52" s="9">
        <f t="shared" si="2"/>
        <v>0</v>
      </c>
      <c r="AQ52" s="9">
        <f t="shared" si="3"/>
        <v>0</v>
      </c>
      <c r="AR52" s="9">
        <f t="shared" si="4"/>
        <v>0</v>
      </c>
      <c r="AS52" s="9">
        <f t="shared" si="5"/>
        <v>0</v>
      </c>
      <c r="AT52" s="9">
        <f t="shared" si="6"/>
        <v>0</v>
      </c>
      <c r="AU52" s="9">
        <f t="shared" si="7"/>
        <v>0</v>
      </c>
      <c r="AV52" s="9">
        <f t="shared" si="8"/>
        <v>0</v>
      </c>
      <c r="AW52" s="9"/>
      <c r="AX52" s="9">
        <f t="shared" si="9"/>
        <v>0</v>
      </c>
      <c r="AY52" s="9"/>
      <c r="AZ52" s="9"/>
      <c r="BA52" s="9"/>
      <c r="BB52" s="26" t="str">
        <f t="shared" si="10"/>
        <v/>
      </c>
      <c r="BC52" s="26" t="str">
        <f t="shared" si="11"/>
        <v/>
      </c>
      <c r="BD52" s="26" t="str">
        <f t="shared" si="12"/>
        <v/>
      </c>
      <c r="BE52" s="26" t="str">
        <f t="shared" si="13"/>
        <v/>
      </c>
      <c r="BF52" s="9">
        <f t="shared" si="14"/>
        <v>0</v>
      </c>
      <c r="BG52" s="9"/>
      <c r="BH52" s="9" t="b">
        <f t="shared" si="33"/>
        <v>0</v>
      </c>
      <c r="BI52" s="9"/>
      <c r="BJ52" s="9" t="b">
        <f t="shared" si="15"/>
        <v>0</v>
      </c>
      <c r="BK52" s="9"/>
      <c r="BL52" s="9" t="b">
        <f t="shared" si="16"/>
        <v>0</v>
      </c>
      <c r="BM52" s="9"/>
      <c r="BN52" s="9" t="b">
        <f t="shared" si="17"/>
        <v>0</v>
      </c>
      <c r="BO52" s="9"/>
      <c r="BP52" s="9" t="b">
        <f t="shared" si="18"/>
        <v>0</v>
      </c>
      <c r="BQ52" s="9"/>
      <c r="BR52" s="9" t="b">
        <f t="shared" si="19"/>
        <v>0</v>
      </c>
      <c r="BS52" s="9"/>
      <c r="BT52" s="9" t="b">
        <f t="shared" si="20"/>
        <v>0</v>
      </c>
      <c r="BU52" s="9"/>
      <c r="BV52" s="9" t="b">
        <f t="shared" si="21"/>
        <v>0</v>
      </c>
      <c r="BW52" s="9"/>
      <c r="BX52" s="9" t="b">
        <f t="shared" si="22"/>
        <v>0</v>
      </c>
      <c r="BY52" s="9"/>
      <c r="BZ52" s="9" t="b">
        <f t="shared" si="23"/>
        <v>0</v>
      </c>
      <c r="CA52" s="9"/>
      <c r="CB52" s="9" t="b">
        <f t="shared" si="24"/>
        <v>0</v>
      </c>
      <c r="CC52" s="9"/>
      <c r="CD52" s="9" t="b">
        <f t="shared" si="25"/>
        <v>0</v>
      </c>
      <c r="CE52" s="9"/>
      <c r="CF52" s="9" t="b">
        <f t="shared" si="26"/>
        <v>0</v>
      </c>
      <c r="CG52" s="9"/>
      <c r="CH52" s="9" t="b">
        <f t="shared" si="27"/>
        <v>0</v>
      </c>
      <c r="CI52" s="9"/>
      <c r="CJ52" s="9"/>
      <c r="CK52" s="9"/>
      <c r="CL52" s="9"/>
      <c r="CM52" s="9"/>
      <c r="CN52" s="9">
        <f t="shared" si="28"/>
        <v>0</v>
      </c>
      <c r="CO52" s="6" t="str">
        <f ca="1">IF(AM52&lt;&gt;0,A52&amp;"番、","")</f>
        <v/>
      </c>
      <c r="CP52" s="6" t="str">
        <f ca="1">IF(SUM(AN52:AO52)&lt;&gt;0,A52&amp;"番、","")</f>
        <v/>
      </c>
      <c r="CQ52" s="9">
        <f t="shared" si="29"/>
        <v>0</v>
      </c>
      <c r="CR52" s="9">
        <f t="shared" si="30"/>
        <v>0</v>
      </c>
      <c r="CS52" s="9">
        <f t="shared" si="31"/>
        <v>0</v>
      </c>
    </row>
    <row r="53" spans="1:97" ht="93.75" customHeight="1">
      <c r="A53" s="2">
        <v>49</v>
      </c>
      <c r="B53" s="13"/>
      <c r="C53" s="13"/>
      <c r="D53" s="13"/>
      <c r="E53" s="3"/>
      <c r="F53" s="2"/>
      <c r="G53" s="3"/>
      <c r="H53" s="17">
        <f t="shared" si="34"/>
        <v>0</v>
      </c>
      <c r="I53" s="2"/>
      <c r="J53" s="2"/>
      <c r="K53" s="2"/>
      <c r="L53" s="14"/>
      <c r="M53" s="14"/>
      <c r="N53" s="14"/>
      <c r="O53" s="2"/>
      <c r="P53" s="24"/>
      <c r="Q53" s="25"/>
      <c r="R53" s="2"/>
      <c r="S53" s="2"/>
      <c r="T53" s="2"/>
      <c r="U53" s="2"/>
      <c r="V53" s="16"/>
      <c r="W53" s="2"/>
      <c r="X53" s="2"/>
      <c r="Y53" s="2"/>
      <c r="Z53" s="2"/>
      <c r="AA53" s="2"/>
      <c r="AB53" s="4"/>
      <c r="AC53" s="13"/>
      <c r="AE53" s="9">
        <f>IF(AND(G53&gt;=集計!$D$3,G53&lt;=集計!$E$3),1,0)</f>
        <v>0</v>
      </c>
      <c r="AF53" s="9">
        <f>IF(AND(AE53=1,AG53=TRUE,H53&gt;=15,H53&lt;=69),1,0)</f>
        <v>0</v>
      </c>
      <c r="AG53" s="9"/>
      <c r="AH53" s="9"/>
      <c r="AI53" s="9">
        <f t="shared" si="0"/>
        <v>0</v>
      </c>
      <c r="AJ53" s="9">
        <f t="shared" si="1"/>
        <v>0</v>
      </c>
      <c r="AK53" s="9"/>
      <c r="AL53" s="9"/>
      <c r="AM53" s="9">
        <f ca="1">IF(AND(SUM(AI53,AS53)&lt;&gt;0,L53="",G53&lt;&gt;"",TODAY()-G53&gt;=180),1,0)</f>
        <v>0</v>
      </c>
      <c r="AN53" s="9">
        <f ca="1">IF(AND(SUM(AI53,AS53)&lt;&gt;0,M53="",G53&lt;&gt;"",TODAY()-G53&gt;=540),1,0)</f>
        <v>0</v>
      </c>
      <c r="AO53" s="9">
        <f ca="1">IF(AND(AI53&lt;&gt;0,N53="",G53&lt;&gt;"",TODAY()-G53&gt;=540),1,0)</f>
        <v>0</v>
      </c>
      <c r="AP53" s="9">
        <f t="shared" si="2"/>
        <v>0</v>
      </c>
      <c r="AQ53" s="9">
        <f t="shared" si="3"/>
        <v>0</v>
      </c>
      <c r="AR53" s="9">
        <f t="shared" si="4"/>
        <v>0</v>
      </c>
      <c r="AS53" s="9">
        <f t="shared" si="5"/>
        <v>0</v>
      </c>
      <c r="AT53" s="9">
        <f t="shared" si="6"/>
        <v>0</v>
      </c>
      <c r="AU53" s="9">
        <f t="shared" si="7"/>
        <v>0</v>
      </c>
      <c r="AV53" s="9">
        <f t="shared" si="8"/>
        <v>0</v>
      </c>
      <c r="AW53" s="9"/>
      <c r="AX53" s="9">
        <f t="shared" si="9"/>
        <v>0</v>
      </c>
      <c r="AY53" s="9"/>
      <c r="AZ53" s="9"/>
      <c r="BA53" s="9"/>
      <c r="BB53" s="26" t="str">
        <f t="shared" si="10"/>
        <v/>
      </c>
      <c r="BC53" s="26" t="str">
        <f t="shared" si="11"/>
        <v/>
      </c>
      <c r="BD53" s="26" t="str">
        <f t="shared" si="12"/>
        <v/>
      </c>
      <c r="BE53" s="26" t="str">
        <f t="shared" si="13"/>
        <v/>
      </c>
      <c r="BF53" s="9">
        <f t="shared" si="14"/>
        <v>0</v>
      </c>
      <c r="BG53" s="9"/>
      <c r="BH53" s="9" t="b">
        <f t="shared" si="33"/>
        <v>0</v>
      </c>
      <c r="BI53" s="9"/>
      <c r="BJ53" s="9" t="b">
        <f t="shared" si="15"/>
        <v>0</v>
      </c>
      <c r="BK53" s="9"/>
      <c r="BL53" s="9" t="b">
        <f t="shared" si="16"/>
        <v>0</v>
      </c>
      <c r="BM53" s="9"/>
      <c r="BN53" s="9" t="b">
        <f t="shared" si="17"/>
        <v>0</v>
      </c>
      <c r="BO53" s="9"/>
      <c r="BP53" s="9" t="b">
        <f t="shared" si="18"/>
        <v>0</v>
      </c>
      <c r="BQ53" s="9"/>
      <c r="BR53" s="9" t="b">
        <f t="shared" si="19"/>
        <v>0</v>
      </c>
      <c r="BS53" s="9"/>
      <c r="BT53" s="9" t="b">
        <f t="shared" si="20"/>
        <v>0</v>
      </c>
      <c r="BU53" s="9"/>
      <c r="BV53" s="9" t="b">
        <f t="shared" si="21"/>
        <v>0</v>
      </c>
      <c r="BW53" s="9"/>
      <c r="BX53" s="9" t="b">
        <f t="shared" si="22"/>
        <v>0</v>
      </c>
      <c r="BY53" s="9"/>
      <c r="BZ53" s="9" t="b">
        <f t="shared" si="23"/>
        <v>0</v>
      </c>
      <c r="CA53" s="9"/>
      <c r="CB53" s="9" t="b">
        <f t="shared" si="24"/>
        <v>0</v>
      </c>
      <c r="CC53" s="9"/>
      <c r="CD53" s="9" t="b">
        <f t="shared" si="25"/>
        <v>0</v>
      </c>
      <c r="CE53" s="9"/>
      <c r="CF53" s="9" t="b">
        <f t="shared" si="26"/>
        <v>0</v>
      </c>
      <c r="CG53" s="9"/>
      <c r="CH53" s="9" t="b">
        <f t="shared" si="27"/>
        <v>0</v>
      </c>
      <c r="CI53" s="9"/>
      <c r="CJ53" s="9"/>
      <c r="CK53" s="9"/>
      <c r="CL53" s="9"/>
      <c r="CM53" s="9"/>
      <c r="CN53" s="9">
        <f t="shared" si="28"/>
        <v>0</v>
      </c>
      <c r="CO53" s="6" t="str">
        <f ca="1">IF(AM53&lt;&gt;0,A53&amp;"番、","")</f>
        <v/>
      </c>
      <c r="CP53" s="6" t="str">
        <f ca="1">IF(SUM(AN53:AO53)&lt;&gt;0,A53&amp;"番、","")</f>
        <v/>
      </c>
      <c r="CQ53" s="9">
        <f t="shared" si="29"/>
        <v>0</v>
      </c>
      <c r="CR53" s="9">
        <f t="shared" si="30"/>
        <v>0</v>
      </c>
      <c r="CS53" s="9">
        <f t="shared" si="31"/>
        <v>0</v>
      </c>
    </row>
    <row r="54" spans="1:97" ht="93.75" customHeight="1">
      <c r="A54" s="2">
        <v>50</v>
      </c>
      <c r="B54" s="13"/>
      <c r="C54" s="13"/>
      <c r="D54" s="13"/>
      <c r="E54" s="3"/>
      <c r="F54" s="2"/>
      <c r="G54" s="3"/>
      <c r="H54" s="17">
        <f t="shared" si="34"/>
        <v>0</v>
      </c>
      <c r="I54" s="2"/>
      <c r="J54" s="2"/>
      <c r="K54" s="2"/>
      <c r="L54" s="14"/>
      <c r="M54" s="14"/>
      <c r="N54" s="14"/>
      <c r="O54" s="2"/>
      <c r="P54" s="24"/>
      <c r="Q54" s="25"/>
      <c r="R54" s="2"/>
      <c r="S54" s="2"/>
      <c r="T54" s="2"/>
      <c r="U54" s="2"/>
      <c r="V54" s="16"/>
      <c r="W54" s="2"/>
      <c r="X54" s="2"/>
      <c r="Y54" s="2"/>
      <c r="Z54" s="2"/>
      <c r="AA54" s="2"/>
      <c r="AB54" s="4"/>
      <c r="AC54" s="13"/>
      <c r="AE54" s="9">
        <f>IF(AND(G54&gt;=集計!$D$3,G54&lt;=集計!$E$3),1,0)</f>
        <v>0</v>
      </c>
      <c r="AF54" s="9">
        <f>IF(AND(AE54=1,AG54=TRUE,H54&gt;=15,H54&lt;=69),1,0)</f>
        <v>0</v>
      </c>
      <c r="AG54" s="9"/>
      <c r="AH54" s="9"/>
      <c r="AI54" s="9">
        <f t="shared" si="0"/>
        <v>0</v>
      </c>
      <c r="AJ54" s="9">
        <f t="shared" si="1"/>
        <v>0</v>
      </c>
      <c r="AK54" s="9"/>
      <c r="AL54" s="9"/>
      <c r="AM54" s="9">
        <f ca="1">IF(AND(SUM(AI54,AS54)&lt;&gt;0,L54="",G54&lt;&gt;"",TODAY()-G54&gt;=180),1,0)</f>
        <v>0</v>
      </c>
      <c r="AN54" s="9">
        <f ca="1">IF(AND(SUM(AI54,AS54)&lt;&gt;0,M54="",G54&lt;&gt;"",TODAY()-G54&gt;=540),1,0)</f>
        <v>0</v>
      </c>
      <c r="AO54" s="9">
        <f ca="1">IF(AND(AI54&lt;&gt;0,N54="",G54&lt;&gt;"",TODAY()-G54&gt;=540),1,0)</f>
        <v>0</v>
      </c>
      <c r="AP54" s="9">
        <f t="shared" si="2"/>
        <v>0</v>
      </c>
      <c r="AQ54" s="9">
        <f t="shared" si="3"/>
        <v>0</v>
      </c>
      <c r="AR54" s="9">
        <f t="shared" si="4"/>
        <v>0</v>
      </c>
      <c r="AS54" s="9">
        <f t="shared" si="5"/>
        <v>0</v>
      </c>
      <c r="AT54" s="9">
        <f t="shared" si="6"/>
        <v>0</v>
      </c>
      <c r="AU54" s="9">
        <f t="shared" si="7"/>
        <v>0</v>
      </c>
      <c r="AV54" s="9">
        <f t="shared" si="8"/>
        <v>0</v>
      </c>
      <c r="AW54" s="9"/>
      <c r="AX54" s="9">
        <f t="shared" si="9"/>
        <v>0</v>
      </c>
      <c r="AY54" s="9"/>
      <c r="AZ54" s="9"/>
      <c r="BA54" s="9"/>
      <c r="BB54" s="26" t="str">
        <f t="shared" si="10"/>
        <v/>
      </c>
      <c r="BC54" s="26" t="str">
        <f t="shared" si="11"/>
        <v/>
      </c>
      <c r="BD54" s="26" t="str">
        <f t="shared" si="12"/>
        <v/>
      </c>
      <c r="BE54" s="26" t="str">
        <f t="shared" si="13"/>
        <v/>
      </c>
      <c r="BF54" s="9">
        <f t="shared" si="14"/>
        <v>0</v>
      </c>
      <c r="BG54" s="9"/>
      <c r="BH54" s="9" t="b">
        <f t="shared" si="33"/>
        <v>0</v>
      </c>
      <c r="BI54" s="9"/>
      <c r="BJ54" s="9" t="b">
        <f t="shared" si="15"/>
        <v>0</v>
      </c>
      <c r="BK54" s="9"/>
      <c r="BL54" s="9" t="b">
        <f t="shared" si="16"/>
        <v>0</v>
      </c>
      <c r="BM54" s="9"/>
      <c r="BN54" s="9" t="b">
        <f t="shared" si="17"/>
        <v>0</v>
      </c>
      <c r="BO54" s="9"/>
      <c r="BP54" s="9" t="b">
        <f t="shared" si="18"/>
        <v>0</v>
      </c>
      <c r="BQ54" s="9"/>
      <c r="BR54" s="9" t="b">
        <f t="shared" si="19"/>
        <v>0</v>
      </c>
      <c r="BS54" s="9"/>
      <c r="BT54" s="9" t="b">
        <f t="shared" si="20"/>
        <v>0</v>
      </c>
      <c r="BU54" s="9"/>
      <c r="BV54" s="9" t="b">
        <f t="shared" si="21"/>
        <v>0</v>
      </c>
      <c r="BW54" s="9"/>
      <c r="BX54" s="9" t="b">
        <f t="shared" si="22"/>
        <v>0</v>
      </c>
      <c r="BY54" s="9"/>
      <c r="BZ54" s="9" t="b">
        <f t="shared" si="23"/>
        <v>0</v>
      </c>
      <c r="CA54" s="9"/>
      <c r="CB54" s="9" t="b">
        <f t="shared" si="24"/>
        <v>0</v>
      </c>
      <c r="CC54" s="9"/>
      <c r="CD54" s="9" t="b">
        <f t="shared" si="25"/>
        <v>0</v>
      </c>
      <c r="CE54" s="9"/>
      <c r="CF54" s="9" t="b">
        <f t="shared" si="26"/>
        <v>0</v>
      </c>
      <c r="CG54" s="9"/>
      <c r="CH54" s="9" t="b">
        <f t="shared" si="27"/>
        <v>0</v>
      </c>
      <c r="CI54" s="9"/>
      <c r="CJ54" s="9"/>
      <c r="CK54" s="9"/>
      <c r="CL54" s="9"/>
      <c r="CM54" s="9"/>
      <c r="CN54" s="9">
        <f t="shared" si="28"/>
        <v>0</v>
      </c>
      <c r="CO54" s="6" t="str">
        <f ca="1">IF(AM54&lt;&gt;0,A54&amp;"番、","")</f>
        <v/>
      </c>
      <c r="CP54" s="6" t="str">
        <f ca="1">IF(SUM(AN54:AO54)&lt;&gt;0,A54&amp;"番、","")</f>
        <v/>
      </c>
      <c r="CQ54" s="9">
        <f t="shared" si="29"/>
        <v>0</v>
      </c>
      <c r="CR54" s="9">
        <f t="shared" si="30"/>
        <v>0</v>
      </c>
      <c r="CS54" s="9">
        <f t="shared" si="31"/>
        <v>0</v>
      </c>
    </row>
    <row r="55" spans="1:97" ht="93.75" customHeight="1">
      <c r="A55" s="2">
        <v>51</v>
      </c>
      <c r="B55" s="13"/>
      <c r="C55" s="13"/>
      <c r="D55" s="13"/>
      <c r="E55" s="3"/>
      <c r="F55" s="2"/>
      <c r="G55" s="3"/>
      <c r="H55" s="17">
        <f t="shared" si="34"/>
        <v>0</v>
      </c>
      <c r="I55" s="2"/>
      <c r="J55" s="2"/>
      <c r="K55" s="2"/>
      <c r="L55" s="14"/>
      <c r="M55" s="14"/>
      <c r="N55" s="14"/>
      <c r="O55" s="2"/>
      <c r="P55" s="24"/>
      <c r="Q55" s="25"/>
      <c r="R55" s="2"/>
      <c r="S55" s="2"/>
      <c r="T55" s="2"/>
      <c r="U55" s="2"/>
      <c r="V55" s="16"/>
      <c r="W55" s="2"/>
      <c r="X55" s="2"/>
      <c r="Y55" s="2"/>
      <c r="Z55" s="2"/>
      <c r="AA55" s="2"/>
      <c r="AB55" s="4"/>
      <c r="AC55" s="13"/>
      <c r="AE55" s="9">
        <f>IF(AND(G55&gt;=集計!$D$3,G55&lt;=集計!$E$3),1,0)</f>
        <v>0</v>
      </c>
      <c r="AF55" s="9">
        <f>IF(AND(AE55=1,AG55=TRUE,H55&gt;=15,H55&lt;=69),1,0)</f>
        <v>0</v>
      </c>
      <c r="AG55" s="9"/>
      <c r="AH55" s="9"/>
      <c r="AI55" s="9">
        <f t="shared" si="0"/>
        <v>0</v>
      </c>
      <c r="AJ55" s="9">
        <f t="shared" si="1"/>
        <v>0</v>
      </c>
      <c r="AK55" s="9"/>
      <c r="AL55" s="9"/>
      <c r="AM55" s="9">
        <f ca="1">IF(AND(SUM(AI55,AS55)&lt;&gt;0,L55="",G55&lt;&gt;"",TODAY()-G55&gt;=180),1,0)</f>
        <v>0</v>
      </c>
      <c r="AN55" s="9">
        <f ca="1">IF(AND(SUM(AI55,AS55)&lt;&gt;0,M55="",G55&lt;&gt;"",TODAY()-G55&gt;=540),1,0)</f>
        <v>0</v>
      </c>
      <c r="AO55" s="9">
        <f ca="1">IF(AND(AI55&lt;&gt;0,N55="",G55&lt;&gt;"",TODAY()-G55&gt;=540),1,0)</f>
        <v>0</v>
      </c>
      <c r="AP55" s="9">
        <f t="shared" si="2"/>
        <v>0</v>
      </c>
      <c r="AQ55" s="9">
        <f t="shared" si="3"/>
        <v>0</v>
      </c>
      <c r="AR55" s="9">
        <f t="shared" si="4"/>
        <v>0</v>
      </c>
      <c r="AS55" s="9">
        <f t="shared" si="5"/>
        <v>0</v>
      </c>
      <c r="AT55" s="9">
        <f t="shared" si="6"/>
        <v>0</v>
      </c>
      <c r="AU55" s="9">
        <f t="shared" si="7"/>
        <v>0</v>
      </c>
      <c r="AV55" s="9">
        <f t="shared" si="8"/>
        <v>0</v>
      </c>
      <c r="AW55" s="9"/>
      <c r="AX55" s="9">
        <f t="shared" si="9"/>
        <v>0</v>
      </c>
      <c r="AY55" s="9"/>
      <c r="AZ55" s="9"/>
      <c r="BA55" s="9"/>
      <c r="BB55" s="26" t="str">
        <f t="shared" si="10"/>
        <v/>
      </c>
      <c r="BC55" s="26" t="str">
        <f t="shared" si="11"/>
        <v/>
      </c>
      <c r="BD55" s="26" t="str">
        <f t="shared" si="12"/>
        <v/>
      </c>
      <c r="BE55" s="26" t="str">
        <f t="shared" si="13"/>
        <v/>
      </c>
      <c r="BF55" s="9">
        <f t="shared" si="14"/>
        <v>0</v>
      </c>
      <c r="BG55" s="9"/>
      <c r="BH55" s="9" t="b">
        <f t="shared" si="33"/>
        <v>0</v>
      </c>
      <c r="BI55" s="9"/>
      <c r="BJ55" s="9" t="b">
        <f t="shared" si="15"/>
        <v>0</v>
      </c>
      <c r="BK55" s="9"/>
      <c r="BL55" s="9" t="b">
        <f t="shared" si="16"/>
        <v>0</v>
      </c>
      <c r="BM55" s="9"/>
      <c r="BN55" s="9" t="b">
        <f t="shared" si="17"/>
        <v>0</v>
      </c>
      <c r="BO55" s="9"/>
      <c r="BP55" s="9" t="b">
        <f t="shared" si="18"/>
        <v>0</v>
      </c>
      <c r="BQ55" s="9"/>
      <c r="BR55" s="9" t="b">
        <f t="shared" si="19"/>
        <v>0</v>
      </c>
      <c r="BS55" s="9"/>
      <c r="BT55" s="9" t="b">
        <f t="shared" si="20"/>
        <v>0</v>
      </c>
      <c r="BU55" s="9"/>
      <c r="BV55" s="9" t="b">
        <f t="shared" si="21"/>
        <v>0</v>
      </c>
      <c r="BW55" s="9"/>
      <c r="BX55" s="9" t="b">
        <f t="shared" si="22"/>
        <v>0</v>
      </c>
      <c r="BY55" s="9"/>
      <c r="BZ55" s="9" t="b">
        <f t="shared" si="23"/>
        <v>0</v>
      </c>
      <c r="CA55" s="9"/>
      <c r="CB55" s="9" t="b">
        <f t="shared" si="24"/>
        <v>0</v>
      </c>
      <c r="CC55" s="9"/>
      <c r="CD55" s="9" t="b">
        <f t="shared" si="25"/>
        <v>0</v>
      </c>
      <c r="CE55" s="9"/>
      <c r="CF55" s="9" t="b">
        <f t="shared" si="26"/>
        <v>0</v>
      </c>
      <c r="CG55" s="9"/>
      <c r="CH55" s="9" t="b">
        <f t="shared" si="27"/>
        <v>0</v>
      </c>
      <c r="CI55" s="9"/>
      <c r="CJ55" s="9"/>
      <c r="CK55" s="9"/>
      <c r="CL55" s="9"/>
      <c r="CM55" s="9"/>
      <c r="CN55" s="9">
        <f t="shared" si="28"/>
        <v>0</v>
      </c>
      <c r="CO55" s="6" t="str">
        <f ca="1">IF(AM55&lt;&gt;0,A55&amp;"番、","")</f>
        <v/>
      </c>
      <c r="CP55" s="6" t="str">
        <f ca="1">IF(SUM(AN55:AO55)&lt;&gt;0,A55&amp;"番、","")</f>
        <v/>
      </c>
      <c r="CQ55" s="9">
        <f t="shared" si="29"/>
        <v>0</v>
      </c>
      <c r="CR55" s="9">
        <f t="shared" si="30"/>
        <v>0</v>
      </c>
      <c r="CS55" s="9">
        <f t="shared" si="31"/>
        <v>0</v>
      </c>
    </row>
    <row r="56" spans="1:97" ht="93.75" customHeight="1">
      <c r="A56" s="2">
        <v>52</v>
      </c>
      <c r="B56" s="13"/>
      <c r="C56" s="13"/>
      <c r="D56" s="13"/>
      <c r="E56" s="3"/>
      <c r="F56" s="2"/>
      <c r="G56" s="3"/>
      <c r="H56" s="17">
        <f t="shared" si="34"/>
        <v>0</v>
      </c>
      <c r="I56" s="2"/>
      <c r="J56" s="2"/>
      <c r="K56" s="2"/>
      <c r="L56" s="14"/>
      <c r="M56" s="14"/>
      <c r="N56" s="14"/>
      <c r="O56" s="2"/>
      <c r="P56" s="24"/>
      <c r="Q56" s="25"/>
      <c r="R56" s="2"/>
      <c r="S56" s="2"/>
      <c r="T56" s="2"/>
      <c r="U56" s="2"/>
      <c r="V56" s="16"/>
      <c r="W56" s="2"/>
      <c r="X56" s="2"/>
      <c r="Y56" s="2"/>
      <c r="Z56" s="2"/>
      <c r="AA56" s="2"/>
      <c r="AB56" s="4"/>
      <c r="AC56" s="13"/>
      <c r="AE56" s="9">
        <f>IF(AND(G56&gt;=集計!$D$3,G56&lt;=集計!$E$3),1,0)</f>
        <v>0</v>
      </c>
      <c r="AF56" s="9">
        <f>IF(AND(AE56=1,AG56=TRUE,H56&gt;=15,H56&lt;=69),1,0)</f>
        <v>0</v>
      </c>
      <c r="AG56" s="9"/>
      <c r="AH56" s="9"/>
      <c r="AI56" s="9">
        <f t="shared" si="0"/>
        <v>0</v>
      </c>
      <c r="AJ56" s="9">
        <f t="shared" si="1"/>
        <v>0</v>
      </c>
      <c r="AK56" s="9"/>
      <c r="AL56" s="9"/>
      <c r="AM56" s="9">
        <f ca="1">IF(AND(SUM(AI56,AS56)&lt;&gt;0,L56="",G56&lt;&gt;"",TODAY()-G56&gt;=180),1,0)</f>
        <v>0</v>
      </c>
      <c r="AN56" s="9">
        <f ca="1">IF(AND(SUM(AI56,AS56)&lt;&gt;0,M56="",G56&lt;&gt;"",TODAY()-G56&gt;=540),1,0)</f>
        <v>0</v>
      </c>
      <c r="AO56" s="9">
        <f ca="1">IF(AND(AI56&lt;&gt;0,N56="",G56&lt;&gt;"",TODAY()-G56&gt;=540),1,0)</f>
        <v>0</v>
      </c>
      <c r="AP56" s="9">
        <f t="shared" si="2"/>
        <v>0</v>
      </c>
      <c r="AQ56" s="9">
        <f t="shared" si="3"/>
        <v>0</v>
      </c>
      <c r="AR56" s="9">
        <f t="shared" si="4"/>
        <v>0</v>
      </c>
      <c r="AS56" s="9">
        <f t="shared" si="5"/>
        <v>0</v>
      </c>
      <c r="AT56" s="9">
        <f t="shared" si="6"/>
        <v>0</v>
      </c>
      <c r="AU56" s="9">
        <f t="shared" si="7"/>
        <v>0</v>
      </c>
      <c r="AV56" s="9">
        <f t="shared" si="8"/>
        <v>0</v>
      </c>
      <c r="AW56" s="9"/>
      <c r="AX56" s="9">
        <f t="shared" si="9"/>
        <v>0</v>
      </c>
      <c r="AY56" s="9"/>
      <c r="AZ56" s="9"/>
      <c r="BA56" s="9"/>
      <c r="BB56" s="26" t="str">
        <f t="shared" si="10"/>
        <v/>
      </c>
      <c r="BC56" s="26" t="str">
        <f t="shared" si="11"/>
        <v/>
      </c>
      <c r="BD56" s="26" t="str">
        <f t="shared" si="12"/>
        <v/>
      </c>
      <c r="BE56" s="26" t="str">
        <f t="shared" si="13"/>
        <v/>
      </c>
      <c r="BF56" s="9">
        <f t="shared" si="14"/>
        <v>0</v>
      </c>
      <c r="BG56" s="9"/>
      <c r="BH56" s="9" t="b">
        <f t="shared" si="33"/>
        <v>0</v>
      </c>
      <c r="BI56" s="9"/>
      <c r="BJ56" s="9" t="b">
        <f t="shared" si="15"/>
        <v>0</v>
      </c>
      <c r="BK56" s="9"/>
      <c r="BL56" s="9" t="b">
        <f t="shared" si="16"/>
        <v>0</v>
      </c>
      <c r="BM56" s="9"/>
      <c r="BN56" s="9" t="b">
        <f t="shared" si="17"/>
        <v>0</v>
      </c>
      <c r="BO56" s="9"/>
      <c r="BP56" s="9" t="b">
        <f t="shared" si="18"/>
        <v>0</v>
      </c>
      <c r="BQ56" s="9"/>
      <c r="BR56" s="9" t="b">
        <f t="shared" si="19"/>
        <v>0</v>
      </c>
      <c r="BS56" s="9"/>
      <c r="BT56" s="9" t="b">
        <f t="shared" si="20"/>
        <v>0</v>
      </c>
      <c r="BU56" s="9"/>
      <c r="BV56" s="9" t="b">
        <f t="shared" si="21"/>
        <v>0</v>
      </c>
      <c r="BW56" s="9"/>
      <c r="BX56" s="9" t="b">
        <f t="shared" si="22"/>
        <v>0</v>
      </c>
      <c r="BY56" s="9"/>
      <c r="BZ56" s="9" t="b">
        <f t="shared" si="23"/>
        <v>0</v>
      </c>
      <c r="CA56" s="9"/>
      <c r="CB56" s="9" t="b">
        <f t="shared" si="24"/>
        <v>0</v>
      </c>
      <c r="CC56" s="9"/>
      <c r="CD56" s="9" t="b">
        <f t="shared" si="25"/>
        <v>0</v>
      </c>
      <c r="CE56" s="9"/>
      <c r="CF56" s="9" t="b">
        <f t="shared" si="26"/>
        <v>0</v>
      </c>
      <c r="CG56" s="9"/>
      <c r="CH56" s="9" t="b">
        <f t="shared" si="27"/>
        <v>0</v>
      </c>
      <c r="CI56" s="9"/>
      <c r="CJ56" s="9"/>
      <c r="CK56" s="9"/>
      <c r="CL56" s="9"/>
      <c r="CM56" s="9"/>
      <c r="CN56" s="9">
        <f t="shared" si="28"/>
        <v>0</v>
      </c>
      <c r="CO56" s="6" t="str">
        <f ca="1">IF(AM56&lt;&gt;0,A56&amp;"番、","")</f>
        <v/>
      </c>
      <c r="CP56" s="6" t="str">
        <f ca="1">IF(SUM(AN56:AO56)&lt;&gt;0,A56&amp;"番、","")</f>
        <v/>
      </c>
      <c r="CQ56" s="9">
        <f t="shared" si="29"/>
        <v>0</v>
      </c>
      <c r="CR56" s="9">
        <f t="shared" si="30"/>
        <v>0</v>
      </c>
      <c r="CS56" s="9">
        <f t="shared" si="31"/>
        <v>0</v>
      </c>
    </row>
    <row r="57" spans="1:97" ht="93.75" customHeight="1">
      <c r="A57" s="2">
        <v>53</v>
      </c>
      <c r="B57" s="13"/>
      <c r="C57" s="13"/>
      <c r="D57" s="13"/>
      <c r="E57" s="3"/>
      <c r="F57" s="2"/>
      <c r="G57" s="3"/>
      <c r="H57" s="17">
        <f t="shared" si="34"/>
        <v>0</v>
      </c>
      <c r="I57" s="2"/>
      <c r="J57" s="2"/>
      <c r="K57" s="2"/>
      <c r="L57" s="14"/>
      <c r="M57" s="14"/>
      <c r="N57" s="14"/>
      <c r="O57" s="2"/>
      <c r="P57" s="24"/>
      <c r="Q57" s="25"/>
      <c r="R57" s="2"/>
      <c r="S57" s="2"/>
      <c r="T57" s="2"/>
      <c r="U57" s="2"/>
      <c r="V57" s="16"/>
      <c r="W57" s="2"/>
      <c r="X57" s="2"/>
      <c r="Y57" s="2"/>
      <c r="Z57" s="2"/>
      <c r="AA57" s="2"/>
      <c r="AB57" s="4"/>
      <c r="AC57" s="13"/>
      <c r="AE57" s="9">
        <f>IF(AND(G57&gt;=集計!$D$3,G57&lt;=集計!$E$3),1,0)</f>
        <v>0</v>
      </c>
      <c r="AF57" s="9">
        <f>IF(AND(AE57=1,AG57=TRUE,H57&gt;=15,H57&lt;=69),1,0)</f>
        <v>0</v>
      </c>
      <c r="AG57" s="9"/>
      <c r="AH57" s="9"/>
      <c r="AI57" s="9">
        <f t="shared" si="0"/>
        <v>0</v>
      </c>
      <c r="AJ57" s="9">
        <f t="shared" si="1"/>
        <v>0</v>
      </c>
      <c r="AK57" s="9"/>
      <c r="AL57" s="9"/>
      <c r="AM57" s="9">
        <f ca="1">IF(AND(SUM(AI57,AS57)&lt;&gt;0,L57="",G57&lt;&gt;"",TODAY()-G57&gt;=180),1,0)</f>
        <v>0</v>
      </c>
      <c r="AN57" s="9">
        <f ca="1">IF(AND(SUM(AI57,AS57)&lt;&gt;0,M57="",G57&lt;&gt;"",TODAY()-G57&gt;=540),1,0)</f>
        <v>0</v>
      </c>
      <c r="AO57" s="9">
        <f ca="1">IF(AND(AI57&lt;&gt;0,N57="",G57&lt;&gt;"",TODAY()-G57&gt;=540),1,0)</f>
        <v>0</v>
      </c>
      <c r="AP57" s="9">
        <f t="shared" si="2"/>
        <v>0</v>
      </c>
      <c r="AQ57" s="9">
        <f t="shared" si="3"/>
        <v>0</v>
      </c>
      <c r="AR57" s="9">
        <f t="shared" si="4"/>
        <v>0</v>
      </c>
      <c r="AS57" s="9">
        <f t="shared" si="5"/>
        <v>0</v>
      </c>
      <c r="AT57" s="9">
        <f t="shared" si="6"/>
        <v>0</v>
      </c>
      <c r="AU57" s="9">
        <f t="shared" si="7"/>
        <v>0</v>
      </c>
      <c r="AV57" s="9">
        <f t="shared" si="8"/>
        <v>0</v>
      </c>
      <c r="AW57" s="9"/>
      <c r="AX57" s="9">
        <f t="shared" si="9"/>
        <v>0</v>
      </c>
      <c r="AY57" s="9"/>
      <c r="AZ57" s="9"/>
      <c r="BA57" s="9"/>
      <c r="BB57" s="26" t="str">
        <f t="shared" si="10"/>
        <v/>
      </c>
      <c r="BC57" s="26" t="str">
        <f t="shared" si="11"/>
        <v/>
      </c>
      <c r="BD57" s="26" t="str">
        <f t="shared" si="12"/>
        <v/>
      </c>
      <c r="BE57" s="26" t="str">
        <f t="shared" si="13"/>
        <v/>
      </c>
      <c r="BF57" s="9">
        <f t="shared" si="14"/>
        <v>0</v>
      </c>
      <c r="BG57" s="9"/>
      <c r="BH57" s="9" t="b">
        <f t="shared" si="33"/>
        <v>0</v>
      </c>
      <c r="BI57" s="9"/>
      <c r="BJ57" s="9" t="b">
        <f t="shared" si="15"/>
        <v>0</v>
      </c>
      <c r="BK57" s="9"/>
      <c r="BL57" s="9" t="b">
        <f t="shared" si="16"/>
        <v>0</v>
      </c>
      <c r="BM57" s="9"/>
      <c r="BN57" s="9" t="b">
        <f t="shared" si="17"/>
        <v>0</v>
      </c>
      <c r="BO57" s="9"/>
      <c r="BP57" s="9" t="b">
        <f t="shared" si="18"/>
        <v>0</v>
      </c>
      <c r="BQ57" s="9"/>
      <c r="BR57" s="9" t="b">
        <f t="shared" si="19"/>
        <v>0</v>
      </c>
      <c r="BS57" s="9"/>
      <c r="BT57" s="9" t="b">
        <f t="shared" si="20"/>
        <v>0</v>
      </c>
      <c r="BU57" s="9"/>
      <c r="BV57" s="9" t="b">
        <f t="shared" si="21"/>
        <v>0</v>
      </c>
      <c r="BW57" s="9"/>
      <c r="BX57" s="9" t="b">
        <f t="shared" si="22"/>
        <v>0</v>
      </c>
      <c r="BY57" s="9"/>
      <c r="BZ57" s="9" t="b">
        <f t="shared" si="23"/>
        <v>0</v>
      </c>
      <c r="CA57" s="9"/>
      <c r="CB57" s="9" t="b">
        <f t="shared" si="24"/>
        <v>0</v>
      </c>
      <c r="CC57" s="9"/>
      <c r="CD57" s="9" t="b">
        <f t="shared" si="25"/>
        <v>0</v>
      </c>
      <c r="CE57" s="9"/>
      <c r="CF57" s="9" t="b">
        <f t="shared" si="26"/>
        <v>0</v>
      </c>
      <c r="CG57" s="9"/>
      <c r="CH57" s="9" t="b">
        <f t="shared" si="27"/>
        <v>0</v>
      </c>
      <c r="CI57" s="9"/>
      <c r="CJ57" s="9"/>
      <c r="CK57" s="9"/>
      <c r="CL57" s="9"/>
      <c r="CM57" s="9"/>
      <c r="CN57" s="9">
        <f t="shared" si="28"/>
        <v>0</v>
      </c>
      <c r="CO57" s="6" t="str">
        <f ca="1">IF(AM57&lt;&gt;0,A57&amp;"番、","")</f>
        <v/>
      </c>
      <c r="CP57" s="6" t="str">
        <f ca="1">IF(SUM(AN57:AO57)&lt;&gt;0,A57&amp;"番、","")</f>
        <v/>
      </c>
      <c r="CQ57" s="9">
        <f t="shared" si="29"/>
        <v>0</v>
      </c>
      <c r="CR57" s="9">
        <f t="shared" si="30"/>
        <v>0</v>
      </c>
      <c r="CS57" s="9">
        <f t="shared" si="31"/>
        <v>0</v>
      </c>
    </row>
    <row r="58" spans="1:97" ht="93.75" customHeight="1">
      <c r="A58" s="2">
        <v>54</v>
      </c>
      <c r="B58" s="13"/>
      <c r="C58" s="13"/>
      <c r="D58" s="13"/>
      <c r="E58" s="3"/>
      <c r="F58" s="2"/>
      <c r="G58" s="3"/>
      <c r="H58" s="17">
        <f t="shared" si="34"/>
        <v>0</v>
      </c>
      <c r="I58" s="2"/>
      <c r="J58" s="2"/>
      <c r="K58" s="2"/>
      <c r="L58" s="14"/>
      <c r="M58" s="14"/>
      <c r="N58" s="14"/>
      <c r="O58" s="2"/>
      <c r="P58" s="24"/>
      <c r="Q58" s="25"/>
      <c r="R58" s="2"/>
      <c r="S58" s="2"/>
      <c r="T58" s="2"/>
      <c r="U58" s="2"/>
      <c r="V58" s="16"/>
      <c r="W58" s="2"/>
      <c r="X58" s="2"/>
      <c r="Y58" s="2"/>
      <c r="Z58" s="2"/>
      <c r="AA58" s="2"/>
      <c r="AB58" s="4"/>
      <c r="AC58" s="13"/>
      <c r="AE58" s="9">
        <f>IF(AND(G58&gt;=集計!$D$3,G58&lt;=集計!$E$3),1,0)</f>
        <v>0</v>
      </c>
      <c r="AF58" s="9">
        <f>IF(AND(AE58=1,AG58=TRUE,H58&gt;=15,H58&lt;=69),1,0)</f>
        <v>0</v>
      </c>
      <c r="AG58" s="9"/>
      <c r="AH58" s="9"/>
      <c r="AI58" s="9">
        <f t="shared" si="0"/>
        <v>0</v>
      </c>
      <c r="AJ58" s="9">
        <f t="shared" si="1"/>
        <v>0</v>
      </c>
      <c r="AK58" s="9"/>
      <c r="AL58" s="9"/>
      <c r="AM58" s="9">
        <f ca="1">IF(AND(SUM(AI58,AS58)&lt;&gt;0,L58="",G58&lt;&gt;"",TODAY()-G58&gt;=180),1,0)</f>
        <v>0</v>
      </c>
      <c r="AN58" s="9">
        <f ca="1">IF(AND(SUM(AI58,AS58)&lt;&gt;0,M58="",G58&lt;&gt;"",TODAY()-G58&gt;=540),1,0)</f>
        <v>0</v>
      </c>
      <c r="AO58" s="9">
        <f ca="1">IF(AND(AI58&lt;&gt;0,N58="",G58&lt;&gt;"",TODAY()-G58&gt;=540),1,0)</f>
        <v>0</v>
      </c>
      <c r="AP58" s="9">
        <f t="shared" si="2"/>
        <v>0</v>
      </c>
      <c r="AQ58" s="9">
        <f t="shared" si="3"/>
        <v>0</v>
      </c>
      <c r="AR58" s="9">
        <f t="shared" si="4"/>
        <v>0</v>
      </c>
      <c r="AS58" s="9">
        <f t="shared" si="5"/>
        <v>0</v>
      </c>
      <c r="AT58" s="9">
        <f t="shared" si="6"/>
        <v>0</v>
      </c>
      <c r="AU58" s="9">
        <f t="shared" si="7"/>
        <v>0</v>
      </c>
      <c r="AV58" s="9">
        <f t="shared" si="8"/>
        <v>0</v>
      </c>
      <c r="AW58" s="9"/>
      <c r="AX58" s="9">
        <f t="shared" si="9"/>
        <v>0</v>
      </c>
      <c r="AY58" s="9"/>
      <c r="AZ58" s="9"/>
      <c r="BA58" s="9"/>
      <c r="BB58" s="26" t="str">
        <f t="shared" si="10"/>
        <v/>
      </c>
      <c r="BC58" s="26" t="str">
        <f t="shared" si="11"/>
        <v/>
      </c>
      <c r="BD58" s="26" t="str">
        <f t="shared" si="12"/>
        <v/>
      </c>
      <c r="BE58" s="26" t="str">
        <f t="shared" si="13"/>
        <v/>
      </c>
      <c r="BF58" s="9">
        <f t="shared" si="14"/>
        <v>0</v>
      </c>
      <c r="BG58" s="9"/>
      <c r="BH58" s="9" t="b">
        <f t="shared" si="33"/>
        <v>0</v>
      </c>
      <c r="BI58" s="9"/>
      <c r="BJ58" s="9" t="b">
        <f t="shared" si="15"/>
        <v>0</v>
      </c>
      <c r="BK58" s="9"/>
      <c r="BL58" s="9" t="b">
        <f t="shared" si="16"/>
        <v>0</v>
      </c>
      <c r="BM58" s="9"/>
      <c r="BN58" s="9" t="b">
        <f t="shared" si="17"/>
        <v>0</v>
      </c>
      <c r="BO58" s="9"/>
      <c r="BP58" s="9" t="b">
        <f t="shared" si="18"/>
        <v>0</v>
      </c>
      <c r="BQ58" s="9"/>
      <c r="BR58" s="9" t="b">
        <f t="shared" si="19"/>
        <v>0</v>
      </c>
      <c r="BS58" s="9"/>
      <c r="BT58" s="9" t="b">
        <f t="shared" si="20"/>
        <v>0</v>
      </c>
      <c r="BU58" s="9"/>
      <c r="BV58" s="9" t="b">
        <f t="shared" si="21"/>
        <v>0</v>
      </c>
      <c r="BW58" s="9"/>
      <c r="BX58" s="9" t="b">
        <f t="shared" si="22"/>
        <v>0</v>
      </c>
      <c r="BY58" s="9"/>
      <c r="BZ58" s="9" t="b">
        <f t="shared" si="23"/>
        <v>0</v>
      </c>
      <c r="CA58" s="9"/>
      <c r="CB58" s="9" t="b">
        <f t="shared" si="24"/>
        <v>0</v>
      </c>
      <c r="CC58" s="9"/>
      <c r="CD58" s="9" t="b">
        <f t="shared" si="25"/>
        <v>0</v>
      </c>
      <c r="CE58" s="9"/>
      <c r="CF58" s="9" t="b">
        <f t="shared" si="26"/>
        <v>0</v>
      </c>
      <c r="CG58" s="9"/>
      <c r="CH58" s="9" t="b">
        <f t="shared" si="27"/>
        <v>0</v>
      </c>
      <c r="CI58" s="9"/>
      <c r="CJ58" s="9"/>
      <c r="CK58" s="9"/>
      <c r="CL58" s="9"/>
      <c r="CM58" s="9"/>
      <c r="CN58" s="9">
        <f t="shared" si="28"/>
        <v>0</v>
      </c>
      <c r="CO58" s="6" t="str">
        <f ca="1">IF(AM58&lt;&gt;0,A58&amp;"番、","")</f>
        <v/>
      </c>
      <c r="CP58" s="6" t="str">
        <f ca="1">IF(SUM(AN58:AO58)&lt;&gt;0,A58&amp;"番、","")</f>
        <v/>
      </c>
      <c r="CQ58" s="9">
        <f t="shared" si="29"/>
        <v>0</v>
      </c>
      <c r="CR58" s="9">
        <f t="shared" si="30"/>
        <v>0</v>
      </c>
      <c r="CS58" s="9">
        <f t="shared" si="31"/>
        <v>0</v>
      </c>
    </row>
    <row r="59" spans="1:97" ht="93.75" customHeight="1">
      <c r="A59" s="2">
        <v>55</v>
      </c>
      <c r="B59" s="13"/>
      <c r="C59" s="13"/>
      <c r="D59" s="13"/>
      <c r="E59" s="3"/>
      <c r="F59" s="2"/>
      <c r="G59" s="3"/>
      <c r="H59" s="17">
        <f t="shared" si="34"/>
        <v>0</v>
      </c>
      <c r="I59" s="2"/>
      <c r="J59" s="2"/>
      <c r="K59" s="2"/>
      <c r="L59" s="14"/>
      <c r="M59" s="14"/>
      <c r="N59" s="14"/>
      <c r="O59" s="2"/>
      <c r="P59" s="24"/>
      <c r="Q59" s="25"/>
      <c r="R59" s="2"/>
      <c r="S59" s="2"/>
      <c r="T59" s="2"/>
      <c r="U59" s="2"/>
      <c r="V59" s="16"/>
      <c r="W59" s="2"/>
      <c r="X59" s="2"/>
      <c r="Y59" s="2"/>
      <c r="Z59" s="2"/>
      <c r="AA59" s="2"/>
      <c r="AB59" s="4"/>
      <c r="AC59" s="13"/>
      <c r="AE59" s="9">
        <f>IF(AND(G59&gt;=集計!$D$3,G59&lt;=集計!$E$3),1,0)</f>
        <v>0</v>
      </c>
      <c r="AF59" s="9">
        <f>IF(AND(AE59=1,AG59=TRUE,H59&gt;=15,H59&lt;=69),1,0)</f>
        <v>0</v>
      </c>
      <c r="AG59" s="9"/>
      <c r="AH59" s="9"/>
      <c r="AI59" s="9">
        <f t="shared" si="0"/>
        <v>0</v>
      </c>
      <c r="AJ59" s="9">
        <f t="shared" si="1"/>
        <v>0</v>
      </c>
      <c r="AK59" s="9"/>
      <c r="AL59" s="9"/>
      <c r="AM59" s="9">
        <f ca="1">IF(AND(SUM(AI59,AS59)&lt;&gt;0,L59="",G59&lt;&gt;"",TODAY()-G59&gt;=180),1,0)</f>
        <v>0</v>
      </c>
      <c r="AN59" s="9">
        <f ca="1">IF(AND(SUM(AI59,AS59)&lt;&gt;0,M59="",G59&lt;&gt;"",TODAY()-G59&gt;=540),1,0)</f>
        <v>0</v>
      </c>
      <c r="AO59" s="9">
        <f ca="1">IF(AND(AI59&lt;&gt;0,N59="",G59&lt;&gt;"",TODAY()-G59&gt;=540),1,0)</f>
        <v>0</v>
      </c>
      <c r="AP59" s="9">
        <f t="shared" si="2"/>
        <v>0</v>
      </c>
      <c r="AQ59" s="9">
        <f t="shared" si="3"/>
        <v>0</v>
      </c>
      <c r="AR59" s="9">
        <f t="shared" si="4"/>
        <v>0</v>
      </c>
      <c r="AS59" s="9">
        <f t="shared" si="5"/>
        <v>0</v>
      </c>
      <c r="AT59" s="9">
        <f t="shared" si="6"/>
        <v>0</v>
      </c>
      <c r="AU59" s="9">
        <f t="shared" si="7"/>
        <v>0</v>
      </c>
      <c r="AV59" s="9">
        <f t="shared" si="8"/>
        <v>0</v>
      </c>
      <c r="AW59" s="9"/>
      <c r="AX59" s="9">
        <f t="shared" si="9"/>
        <v>0</v>
      </c>
      <c r="AY59" s="9"/>
      <c r="AZ59" s="9"/>
      <c r="BA59" s="9"/>
      <c r="BB59" s="26" t="str">
        <f t="shared" si="10"/>
        <v/>
      </c>
      <c r="BC59" s="26" t="str">
        <f t="shared" si="11"/>
        <v/>
      </c>
      <c r="BD59" s="26" t="str">
        <f t="shared" si="12"/>
        <v/>
      </c>
      <c r="BE59" s="26" t="str">
        <f t="shared" si="13"/>
        <v/>
      </c>
      <c r="BF59" s="9">
        <f t="shared" si="14"/>
        <v>0</v>
      </c>
      <c r="BG59" s="9"/>
      <c r="BH59" s="9" t="b">
        <f t="shared" si="33"/>
        <v>0</v>
      </c>
      <c r="BI59" s="9"/>
      <c r="BJ59" s="9" t="b">
        <f t="shared" si="15"/>
        <v>0</v>
      </c>
      <c r="BK59" s="9"/>
      <c r="BL59" s="9" t="b">
        <f t="shared" si="16"/>
        <v>0</v>
      </c>
      <c r="BM59" s="9"/>
      <c r="BN59" s="9" t="b">
        <f t="shared" si="17"/>
        <v>0</v>
      </c>
      <c r="BO59" s="9"/>
      <c r="BP59" s="9" t="b">
        <f t="shared" si="18"/>
        <v>0</v>
      </c>
      <c r="BQ59" s="9"/>
      <c r="BR59" s="9" t="b">
        <f t="shared" si="19"/>
        <v>0</v>
      </c>
      <c r="BS59" s="9"/>
      <c r="BT59" s="9" t="b">
        <f t="shared" si="20"/>
        <v>0</v>
      </c>
      <c r="BU59" s="9"/>
      <c r="BV59" s="9" t="b">
        <f t="shared" si="21"/>
        <v>0</v>
      </c>
      <c r="BW59" s="9"/>
      <c r="BX59" s="9" t="b">
        <f t="shared" si="22"/>
        <v>0</v>
      </c>
      <c r="BY59" s="9"/>
      <c r="BZ59" s="9" t="b">
        <f t="shared" si="23"/>
        <v>0</v>
      </c>
      <c r="CA59" s="9"/>
      <c r="CB59" s="9" t="b">
        <f t="shared" si="24"/>
        <v>0</v>
      </c>
      <c r="CC59" s="9"/>
      <c r="CD59" s="9" t="b">
        <f t="shared" si="25"/>
        <v>0</v>
      </c>
      <c r="CE59" s="9"/>
      <c r="CF59" s="9" t="b">
        <f t="shared" si="26"/>
        <v>0</v>
      </c>
      <c r="CG59" s="9"/>
      <c r="CH59" s="9" t="b">
        <f t="shared" si="27"/>
        <v>0</v>
      </c>
      <c r="CI59" s="9"/>
      <c r="CJ59" s="9"/>
      <c r="CK59" s="9"/>
      <c r="CL59" s="9"/>
      <c r="CM59" s="9"/>
      <c r="CN59" s="9">
        <f t="shared" si="28"/>
        <v>0</v>
      </c>
      <c r="CO59" s="6" t="str">
        <f ca="1">IF(AM59&lt;&gt;0,A59&amp;"番、","")</f>
        <v/>
      </c>
      <c r="CP59" s="6" t="str">
        <f ca="1">IF(SUM(AN59:AO59)&lt;&gt;0,A59&amp;"番、","")</f>
        <v/>
      </c>
      <c r="CQ59" s="9">
        <f t="shared" si="29"/>
        <v>0</v>
      </c>
      <c r="CR59" s="9">
        <f t="shared" si="30"/>
        <v>0</v>
      </c>
      <c r="CS59" s="9">
        <f t="shared" si="31"/>
        <v>0</v>
      </c>
    </row>
    <row r="60" spans="1:97" ht="93.75" customHeight="1">
      <c r="A60" s="2">
        <v>56</v>
      </c>
      <c r="B60" s="13"/>
      <c r="C60" s="13"/>
      <c r="D60" s="13"/>
      <c r="E60" s="3"/>
      <c r="F60" s="2"/>
      <c r="G60" s="3"/>
      <c r="H60" s="17">
        <f t="shared" si="34"/>
        <v>0</v>
      </c>
      <c r="I60" s="2"/>
      <c r="J60" s="2"/>
      <c r="K60" s="2"/>
      <c r="L60" s="14"/>
      <c r="M60" s="14"/>
      <c r="N60" s="14"/>
      <c r="O60" s="2"/>
      <c r="P60" s="24"/>
      <c r="Q60" s="25"/>
      <c r="R60" s="2"/>
      <c r="S60" s="2"/>
      <c r="T60" s="2"/>
      <c r="U60" s="2"/>
      <c r="V60" s="16"/>
      <c r="W60" s="2"/>
      <c r="X60" s="2"/>
      <c r="Y60" s="2"/>
      <c r="Z60" s="2"/>
      <c r="AA60" s="2"/>
      <c r="AB60" s="4"/>
      <c r="AC60" s="13"/>
      <c r="AE60" s="9">
        <f>IF(AND(G60&gt;=集計!$D$3,G60&lt;=集計!$E$3),1,0)</f>
        <v>0</v>
      </c>
      <c r="AF60" s="9">
        <f>IF(AND(AE60=1,AG60=TRUE,H60&gt;=15,H60&lt;=69),1,0)</f>
        <v>0</v>
      </c>
      <c r="AG60" s="9"/>
      <c r="AH60" s="9"/>
      <c r="AI60" s="9">
        <f t="shared" si="0"/>
        <v>0</v>
      </c>
      <c r="AJ60" s="9">
        <f t="shared" si="1"/>
        <v>0</v>
      </c>
      <c r="AK60" s="9"/>
      <c r="AL60" s="9"/>
      <c r="AM60" s="9">
        <f ca="1">IF(AND(SUM(AI60,AS60)&lt;&gt;0,L60="",G60&lt;&gt;"",TODAY()-G60&gt;=180),1,0)</f>
        <v>0</v>
      </c>
      <c r="AN60" s="9">
        <f ca="1">IF(AND(SUM(AI60,AS60)&lt;&gt;0,M60="",G60&lt;&gt;"",TODAY()-G60&gt;=540),1,0)</f>
        <v>0</v>
      </c>
      <c r="AO60" s="9">
        <f ca="1">IF(AND(AI60&lt;&gt;0,N60="",G60&lt;&gt;"",TODAY()-G60&gt;=540),1,0)</f>
        <v>0</v>
      </c>
      <c r="AP60" s="9">
        <f t="shared" si="2"/>
        <v>0</v>
      </c>
      <c r="AQ60" s="9">
        <f t="shared" si="3"/>
        <v>0</v>
      </c>
      <c r="AR60" s="9">
        <f t="shared" si="4"/>
        <v>0</v>
      </c>
      <c r="AS60" s="9">
        <f t="shared" si="5"/>
        <v>0</v>
      </c>
      <c r="AT60" s="9">
        <f t="shared" si="6"/>
        <v>0</v>
      </c>
      <c r="AU60" s="9">
        <f t="shared" si="7"/>
        <v>0</v>
      </c>
      <c r="AV60" s="9">
        <f t="shared" si="8"/>
        <v>0</v>
      </c>
      <c r="AW60" s="9"/>
      <c r="AX60" s="9">
        <f t="shared" si="9"/>
        <v>0</v>
      </c>
      <c r="AY60" s="9"/>
      <c r="AZ60" s="9"/>
      <c r="BA60" s="9"/>
      <c r="BB60" s="26" t="str">
        <f t="shared" si="10"/>
        <v/>
      </c>
      <c r="BC60" s="26" t="str">
        <f t="shared" si="11"/>
        <v/>
      </c>
      <c r="BD60" s="26" t="str">
        <f t="shared" si="12"/>
        <v/>
      </c>
      <c r="BE60" s="26" t="str">
        <f t="shared" si="13"/>
        <v/>
      </c>
      <c r="BF60" s="9">
        <f t="shared" si="14"/>
        <v>0</v>
      </c>
      <c r="BG60" s="9"/>
      <c r="BH60" s="9" t="b">
        <f t="shared" si="33"/>
        <v>0</v>
      </c>
      <c r="BI60" s="9"/>
      <c r="BJ60" s="9" t="b">
        <f t="shared" si="15"/>
        <v>0</v>
      </c>
      <c r="BK60" s="9"/>
      <c r="BL60" s="9" t="b">
        <f t="shared" si="16"/>
        <v>0</v>
      </c>
      <c r="BM60" s="9"/>
      <c r="BN60" s="9" t="b">
        <f t="shared" si="17"/>
        <v>0</v>
      </c>
      <c r="BO60" s="9"/>
      <c r="BP60" s="9" t="b">
        <f t="shared" si="18"/>
        <v>0</v>
      </c>
      <c r="BQ60" s="9"/>
      <c r="BR60" s="9" t="b">
        <f t="shared" si="19"/>
        <v>0</v>
      </c>
      <c r="BS60" s="9"/>
      <c r="BT60" s="9" t="b">
        <f t="shared" si="20"/>
        <v>0</v>
      </c>
      <c r="BU60" s="9"/>
      <c r="BV60" s="9" t="b">
        <f t="shared" si="21"/>
        <v>0</v>
      </c>
      <c r="BW60" s="9"/>
      <c r="BX60" s="9" t="b">
        <f t="shared" si="22"/>
        <v>0</v>
      </c>
      <c r="BY60" s="9"/>
      <c r="BZ60" s="9" t="b">
        <f t="shared" si="23"/>
        <v>0</v>
      </c>
      <c r="CA60" s="9"/>
      <c r="CB60" s="9" t="b">
        <f t="shared" si="24"/>
        <v>0</v>
      </c>
      <c r="CC60" s="9"/>
      <c r="CD60" s="9" t="b">
        <f t="shared" si="25"/>
        <v>0</v>
      </c>
      <c r="CE60" s="9"/>
      <c r="CF60" s="9" t="b">
        <f t="shared" si="26"/>
        <v>0</v>
      </c>
      <c r="CG60" s="9"/>
      <c r="CH60" s="9" t="b">
        <f t="shared" si="27"/>
        <v>0</v>
      </c>
      <c r="CI60" s="9"/>
      <c r="CJ60" s="9"/>
      <c r="CK60" s="9"/>
      <c r="CL60" s="9"/>
      <c r="CM60" s="9"/>
      <c r="CN60" s="9">
        <f t="shared" si="28"/>
        <v>0</v>
      </c>
      <c r="CO60" s="6" t="str">
        <f ca="1">IF(AM60&lt;&gt;0,A60&amp;"番、","")</f>
        <v/>
      </c>
      <c r="CP60" s="6" t="str">
        <f ca="1">IF(SUM(AN60:AO60)&lt;&gt;0,A60&amp;"番、","")</f>
        <v/>
      </c>
      <c r="CQ60" s="9">
        <f t="shared" si="29"/>
        <v>0</v>
      </c>
      <c r="CR60" s="9">
        <f t="shared" si="30"/>
        <v>0</v>
      </c>
      <c r="CS60" s="9">
        <f t="shared" si="31"/>
        <v>0</v>
      </c>
    </row>
    <row r="61" spans="1:97" ht="93.75" customHeight="1">
      <c r="A61" s="2">
        <v>57</v>
      </c>
      <c r="B61" s="13"/>
      <c r="C61" s="13"/>
      <c r="D61" s="13"/>
      <c r="E61" s="3"/>
      <c r="F61" s="2"/>
      <c r="G61" s="3"/>
      <c r="H61" s="17">
        <f t="shared" si="34"/>
        <v>0</v>
      </c>
      <c r="I61" s="2"/>
      <c r="J61" s="2"/>
      <c r="K61" s="2"/>
      <c r="L61" s="14"/>
      <c r="M61" s="14"/>
      <c r="N61" s="14"/>
      <c r="O61" s="2"/>
      <c r="P61" s="24"/>
      <c r="Q61" s="25"/>
      <c r="R61" s="2"/>
      <c r="S61" s="2"/>
      <c r="T61" s="2"/>
      <c r="U61" s="2"/>
      <c r="V61" s="16"/>
      <c r="W61" s="2"/>
      <c r="X61" s="2"/>
      <c r="Y61" s="2"/>
      <c r="Z61" s="2"/>
      <c r="AA61" s="2"/>
      <c r="AB61" s="4"/>
      <c r="AC61" s="13"/>
      <c r="AE61" s="9">
        <f>IF(AND(G61&gt;=集計!$D$3,G61&lt;=集計!$E$3),1,0)</f>
        <v>0</v>
      </c>
      <c r="AF61" s="9">
        <f>IF(AND(AE61=1,AG61=TRUE,H61&gt;=15,H61&lt;=69),1,0)</f>
        <v>0</v>
      </c>
      <c r="AG61" s="9"/>
      <c r="AH61" s="9"/>
      <c r="AI61" s="9">
        <f t="shared" si="0"/>
        <v>0</v>
      </c>
      <c r="AJ61" s="9">
        <f t="shared" si="1"/>
        <v>0</v>
      </c>
      <c r="AK61" s="9"/>
      <c r="AL61" s="9"/>
      <c r="AM61" s="9">
        <f ca="1">IF(AND(SUM(AI61,AS61)&lt;&gt;0,L61="",G61&lt;&gt;"",TODAY()-G61&gt;=180),1,0)</f>
        <v>0</v>
      </c>
      <c r="AN61" s="9">
        <f ca="1">IF(AND(SUM(AI61,AS61)&lt;&gt;0,M61="",G61&lt;&gt;"",TODAY()-G61&gt;=540),1,0)</f>
        <v>0</v>
      </c>
      <c r="AO61" s="9">
        <f ca="1">IF(AND(AI61&lt;&gt;0,N61="",G61&lt;&gt;"",TODAY()-G61&gt;=540),1,0)</f>
        <v>0</v>
      </c>
      <c r="AP61" s="9">
        <f t="shared" si="2"/>
        <v>0</v>
      </c>
      <c r="AQ61" s="9">
        <f t="shared" si="3"/>
        <v>0</v>
      </c>
      <c r="AR61" s="9">
        <f t="shared" si="4"/>
        <v>0</v>
      </c>
      <c r="AS61" s="9">
        <f t="shared" si="5"/>
        <v>0</v>
      </c>
      <c r="AT61" s="9">
        <f t="shared" si="6"/>
        <v>0</v>
      </c>
      <c r="AU61" s="9">
        <f t="shared" si="7"/>
        <v>0</v>
      </c>
      <c r="AV61" s="9">
        <f t="shared" si="8"/>
        <v>0</v>
      </c>
      <c r="AW61" s="9"/>
      <c r="AX61" s="9">
        <f t="shared" si="9"/>
        <v>0</v>
      </c>
      <c r="AY61" s="9"/>
      <c r="AZ61" s="9"/>
      <c r="BA61" s="9"/>
      <c r="BB61" s="26" t="str">
        <f t="shared" si="10"/>
        <v/>
      </c>
      <c r="BC61" s="26" t="str">
        <f t="shared" si="11"/>
        <v/>
      </c>
      <c r="BD61" s="26" t="str">
        <f t="shared" si="12"/>
        <v/>
      </c>
      <c r="BE61" s="26" t="str">
        <f t="shared" si="13"/>
        <v/>
      </c>
      <c r="BF61" s="9">
        <f t="shared" si="14"/>
        <v>0</v>
      </c>
      <c r="BG61" s="9"/>
      <c r="BH61" s="9" t="b">
        <f t="shared" si="33"/>
        <v>0</v>
      </c>
      <c r="BI61" s="9"/>
      <c r="BJ61" s="9" t="b">
        <f t="shared" si="15"/>
        <v>0</v>
      </c>
      <c r="BK61" s="9"/>
      <c r="BL61" s="9" t="b">
        <f t="shared" si="16"/>
        <v>0</v>
      </c>
      <c r="BM61" s="9"/>
      <c r="BN61" s="9" t="b">
        <f t="shared" si="17"/>
        <v>0</v>
      </c>
      <c r="BO61" s="9"/>
      <c r="BP61" s="9" t="b">
        <f t="shared" si="18"/>
        <v>0</v>
      </c>
      <c r="BQ61" s="9"/>
      <c r="BR61" s="9" t="b">
        <f t="shared" si="19"/>
        <v>0</v>
      </c>
      <c r="BS61" s="9"/>
      <c r="BT61" s="9" t="b">
        <f t="shared" si="20"/>
        <v>0</v>
      </c>
      <c r="BU61" s="9"/>
      <c r="BV61" s="9" t="b">
        <f t="shared" si="21"/>
        <v>0</v>
      </c>
      <c r="BW61" s="9"/>
      <c r="BX61" s="9" t="b">
        <f t="shared" si="22"/>
        <v>0</v>
      </c>
      <c r="BY61" s="9"/>
      <c r="BZ61" s="9" t="b">
        <f t="shared" si="23"/>
        <v>0</v>
      </c>
      <c r="CA61" s="9"/>
      <c r="CB61" s="9" t="b">
        <f t="shared" si="24"/>
        <v>0</v>
      </c>
      <c r="CC61" s="9"/>
      <c r="CD61" s="9" t="b">
        <f t="shared" si="25"/>
        <v>0</v>
      </c>
      <c r="CE61" s="9"/>
      <c r="CF61" s="9" t="b">
        <f t="shared" si="26"/>
        <v>0</v>
      </c>
      <c r="CG61" s="9"/>
      <c r="CH61" s="9" t="b">
        <f t="shared" si="27"/>
        <v>0</v>
      </c>
      <c r="CI61" s="9"/>
      <c r="CJ61" s="9"/>
      <c r="CK61" s="9"/>
      <c r="CL61" s="9"/>
      <c r="CM61" s="9"/>
      <c r="CN61" s="9">
        <f t="shared" si="28"/>
        <v>0</v>
      </c>
      <c r="CO61" s="6" t="str">
        <f ca="1">IF(AM61&lt;&gt;0,A61&amp;"番、","")</f>
        <v/>
      </c>
      <c r="CP61" s="6" t="str">
        <f ca="1">IF(SUM(AN61:AO61)&lt;&gt;0,A61&amp;"番、","")</f>
        <v/>
      </c>
      <c r="CQ61" s="9">
        <f t="shared" si="29"/>
        <v>0</v>
      </c>
      <c r="CR61" s="9">
        <f t="shared" si="30"/>
        <v>0</v>
      </c>
      <c r="CS61" s="9">
        <f t="shared" si="31"/>
        <v>0</v>
      </c>
    </row>
    <row r="62" spans="1:97" ht="93.75" customHeight="1">
      <c r="A62" s="2">
        <v>58</v>
      </c>
      <c r="B62" s="13"/>
      <c r="C62" s="13"/>
      <c r="D62" s="13"/>
      <c r="E62" s="3"/>
      <c r="F62" s="2"/>
      <c r="G62" s="3"/>
      <c r="H62" s="17">
        <f t="shared" si="34"/>
        <v>0</v>
      </c>
      <c r="I62" s="2"/>
      <c r="J62" s="2"/>
      <c r="K62" s="2"/>
      <c r="L62" s="14"/>
      <c r="M62" s="14"/>
      <c r="N62" s="14"/>
      <c r="O62" s="2"/>
      <c r="P62" s="24"/>
      <c r="Q62" s="25"/>
      <c r="R62" s="2"/>
      <c r="S62" s="2"/>
      <c r="T62" s="2"/>
      <c r="U62" s="2"/>
      <c r="V62" s="16"/>
      <c r="W62" s="2"/>
      <c r="X62" s="2"/>
      <c r="Y62" s="2"/>
      <c r="Z62" s="2"/>
      <c r="AA62" s="2"/>
      <c r="AB62" s="4"/>
      <c r="AC62" s="13"/>
      <c r="AE62" s="9">
        <f>IF(AND(G62&gt;=集計!$D$3,G62&lt;=集計!$E$3),1,0)</f>
        <v>0</v>
      </c>
      <c r="AF62" s="9">
        <f>IF(AND(AE62=1,AG62=TRUE,H62&gt;=15,H62&lt;=69),1,0)</f>
        <v>0</v>
      </c>
      <c r="AG62" s="9"/>
      <c r="AH62" s="9"/>
      <c r="AI62" s="9">
        <f t="shared" si="0"/>
        <v>0</v>
      </c>
      <c r="AJ62" s="9">
        <f t="shared" si="1"/>
        <v>0</v>
      </c>
      <c r="AK62" s="9"/>
      <c r="AL62" s="9"/>
      <c r="AM62" s="9">
        <f ca="1">IF(AND(SUM(AI62,AS62)&lt;&gt;0,L62="",G62&lt;&gt;"",TODAY()-G62&gt;=180),1,0)</f>
        <v>0</v>
      </c>
      <c r="AN62" s="9">
        <f ca="1">IF(AND(SUM(AI62,AS62)&lt;&gt;0,M62="",G62&lt;&gt;"",TODAY()-G62&gt;=540),1,0)</f>
        <v>0</v>
      </c>
      <c r="AO62" s="9">
        <f ca="1">IF(AND(AI62&lt;&gt;0,N62="",G62&lt;&gt;"",TODAY()-G62&gt;=540),1,0)</f>
        <v>0</v>
      </c>
      <c r="AP62" s="9">
        <f t="shared" si="2"/>
        <v>0</v>
      </c>
      <c r="AQ62" s="9">
        <f t="shared" si="3"/>
        <v>0</v>
      </c>
      <c r="AR62" s="9">
        <f t="shared" si="4"/>
        <v>0</v>
      </c>
      <c r="AS62" s="9">
        <f t="shared" si="5"/>
        <v>0</v>
      </c>
      <c r="AT62" s="9">
        <f t="shared" si="6"/>
        <v>0</v>
      </c>
      <c r="AU62" s="9">
        <f t="shared" si="7"/>
        <v>0</v>
      </c>
      <c r="AV62" s="9">
        <f t="shared" si="8"/>
        <v>0</v>
      </c>
      <c r="AW62" s="9"/>
      <c r="AX62" s="9">
        <f t="shared" si="9"/>
        <v>0</v>
      </c>
      <c r="AY62" s="9"/>
      <c r="AZ62" s="9"/>
      <c r="BA62" s="9"/>
      <c r="BB62" s="26" t="str">
        <f t="shared" si="10"/>
        <v/>
      </c>
      <c r="BC62" s="26" t="str">
        <f t="shared" si="11"/>
        <v/>
      </c>
      <c r="BD62" s="26" t="str">
        <f t="shared" si="12"/>
        <v/>
      </c>
      <c r="BE62" s="26" t="str">
        <f t="shared" si="13"/>
        <v/>
      </c>
      <c r="BF62" s="9">
        <f t="shared" si="14"/>
        <v>0</v>
      </c>
      <c r="BG62" s="9"/>
      <c r="BH62" s="9" t="b">
        <f t="shared" si="33"/>
        <v>0</v>
      </c>
      <c r="BI62" s="9"/>
      <c r="BJ62" s="9" t="b">
        <f t="shared" si="15"/>
        <v>0</v>
      </c>
      <c r="BK62" s="9"/>
      <c r="BL62" s="9" t="b">
        <f t="shared" si="16"/>
        <v>0</v>
      </c>
      <c r="BM62" s="9"/>
      <c r="BN62" s="9" t="b">
        <f t="shared" si="17"/>
        <v>0</v>
      </c>
      <c r="BO62" s="9"/>
      <c r="BP62" s="9" t="b">
        <f t="shared" si="18"/>
        <v>0</v>
      </c>
      <c r="BQ62" s="9"/>
      <c r="BR62" s="9" t="b">
        <f t="shared" si="19"/>
        <v>0</v>
      </c>
      <c r="BS62" s="9"/>
      <c r="BT62" s="9" t="b">
        <f t="shared" si="20"/>
        <v>0</v>
      </c>
      <c r="BU62" s="9"/>
      <c r="BV62" s="9" t="b">
        <f t="shared" si="21"/>
        <v>0</v>
      </c>
      <c r="BW62" s="9"/>
      <c r="BX62" s="9" t="b">
        <f t="shared" si="22"/>
        <v>0</v>
      </c>
      <c r="BY62" s="9"/>
      <c r="BZ62" s="9" t="b">
        <f t="shared" si="23"/>
        <v>0</v>
      </c>
      <c r="CA62" s="9"/>
      <c r="CB62" s="9" t="b">
        <f t="shared" si="24"/>
        <v>0</v>
      </c>
      <c r="CC62" s="9"/>
      <c r="CD62" s="9" t="b">
        <f t="shared" si="25"/>
        <v>0</v>
      </c>
      <c r="CE62" s="9"/>
      <c r="CF62" s="9" t="b">
        <f t="shared" si="26"/>
        <v>0</v>
      </c>
      <c r="CG62" s="9"/>
      <c r="CH62" s="9" t="b">
        <f t="shared" si="27"/>
        <v>0</v>
      </c>
      <c r="CI62" s="9"/>
      <c r="CJ62" s="9"/>
      <c r="CK62" s="9"/>
      <c r="CL62" s="9"/>
      <c r="CM62" s="9"/>
      <c r="CN62" s="9">
        <f t="shared" si="28"/>
        <v>0</v>
      </c>
      <c r="CO62" s="6" t="str">
        <f ca="1">IF(AM62&lt;&gt;0,A62&amp;"番、","")</f>
        <v/>
      </c>
      <c r="CP62" s="6" t="str">
        <f ca="1">IF(SUM(AN62:AO62)&lt;&gt;0,A62&amp;"番、","")</f>
        <v/>
      </c>
      <c r="CQ62" s="9">
        <f t="shared" si="29"/>
        <v>0</v>
      </c>
      <c r="CR62" s="9">
        <f t="shared" si="30"/>
        <v>0</v>
      </c>
      <c r="CS62" s="9">
        <f t="shared" si="31"/>
        <v>0</v>
      </c>
    </row>
    <row r="63" spans="1:97" ht="93.75" customHeight="1">
      <c r="A63" s="2">
        <v>59</v>
      </c>
      <c r="B63" s="13"/>
      <c r="C63" s="13"/>
      <c r="D63" s="13"/>
      <c r="E63" s="3"/>
      <c r="F63" s="2"/>
      <c r="G63" s="3"/>
      <c r="H63" s="17">
        <f t="shared" si="34"/>
        <v>0</v>
      </c>
      <c r="I63" s="2"/>
      <c r="J63" s="2"/>
      <c r="K63" s="2"/>
      <c r="L63" s="14"/>
      <c r="M63" s="14"/>
      <c r="N63" s="14"/>
      <c r="O63" s="2"/>
      <c r="P63" s="24"/>
      <c r="Q63" s="25"/>
      <c r="R63" s="2"/>
      <c r="S63" s="2"/>
      <c r="T63" s="2"/>
      <c r="U63" s="2"/>
      <c r="V63" s="16"/>
      <c r="W63" s="2"/>
      <c r="X63" s="2"/>
      <c r="Y63" s="2"/>
      <c r="Z63" s="2"/>
      <c r="AA63" s="2"/>
      <c r="AB63" s="4"/>
      <c r="AC63" s="13"/>
      <c r="AE63" s="9">
        <f>IF(AND(G63&gt;=集計!$D$3,G63&lt;=集計!$E$3),1,0)</f>
        <v>0</v>
      </c>
      <c r="AF63" s="9">
        <f>IF(AND(AE63=1,AG63=TRUE,H63&gt;=15,H63&lt;=69),1,0)</f>
        <v>0</v>
      </c>
      <c r="AG63" s="9"/>
      <c r="AH63" s="9"/>
      <c r="AI63" s="9">
        <f t="shared" si="0"/>
        <v>0</v>
      </c>
      <c r="AJ63" s="9">
        <f t="shared" si="1"/>
        <v>0</v>
      </c>
      <c r="AK63" s="9"/>
      <c r="AL63" s="9"/>
      <c r="AM63" s="9">
        <f ca="1">IF(AND(SUM(AI63,AS63)&lt;&gt;0,L63="",G63&lt;&gt;"",TODAY()-G63&gt;=180),1,0)</f>
        <v>0</v>
      </c>
      <c r="AN63" s="9">
        <f ca="1">IF(AND(SUM(AI63,AS63)&lt;&gt;0,M63="",G63&lt;&gt;"",TODAY()-G63&gt;=540),1,0)</f>
        <v>0</v>
      </c>
      <c r="AO63" s="9">
        <f ca="1">IF(AND(AI63&lt;&gt;0,N63="",G63&lt;&gt;"",TODAY()-G63&gt;=540),1,0)</f>
        <v>0</v>
      </c>
      <c r="AP63" s="9">
        <f t="shared" si="2"/>
        <v>0</v>
      </c>
      <c r="AQ63" s="9">
        <f t="shared" si="3"/>
        <v>0</v>
      </c>
      <c r="AR63" s="9">
        <f t="shared" si="4"/>
        <v>0</v>
      </c>
      <c r="AS63" s="9">
        <f t="shared" si="5"/>
        <v>0</v>
      </c>
      <c r="AT63" s="9">
        <f t="shared" si="6"/>
        <v>0</v>
      </c>
      <c r="AU63" s="9">
        <f t="shared" si="7"/>
        <v>0</v>
      </c>
      <c r="AV63" s="9">
        <f t="shared" si="8"/>
        <v>0</v>
      </c>
      <c r="AW63" s="9"/>
      <c r="AX63" s="9">
        <f t="shared" si="9"/>
        <v>0</v>
      </c>
      <c r="AY63" s="9"/>
      <c r="AZ63" s="9"/>
      <c r="BA63" s="9"/>
      <c r="BB63" s="26" t="str">
        <f t="shared" si="10"/>
        <v/>
      </c>
      <c r="BC63" s="26" t="str">
        <f t="shared" si="11"/>
        <v/>
      </c>
      <c r="BD63" s="26" t="str">
        <f t="shared" si="12"/>
        <v/>
      </c>
      <c r="BE63" s="26" t="str">
        <f t="shared" si="13"/>
        <v/>
      </c>
      <c r="BF63" s="9">
        <f t="shared" si="14"/>
        <v>0</v>
      </c>
      <c r="BG63" s="9"/>
      <c r="BH63" s="9" t="b">
        <f t="shared" si="33"/>
        <v>0</v>
      </c>
      <c r="BI63" s="9"/>
      <c r="BJ63" s="9" t="b">
        <f t="shared" si="15"/>
        <v>0</v>
      </c>
      <c r="BK63" s="9"/>
      <c r="BL63" s="9" t="b">
        <f t="shared" si="16"/>
        <v>0</v>
      </c>
      <c r="BM63" s="9"/>
      <c r="BN63" s="9" t="b">
        <f t="shared" si="17"/>
        <v>0</v>
      </c>
      <c r="BO63" s="9"/>
      <c r="BP63" s="9" t="b">
        <f t="shared" si="18"/>
        <v>0</v>
      </c>
      <c r="BQ63" s="9"/>
      <c r="BR63" s="9" t="b">
        <f t="shared" si="19"/>
        <v>0</v>
      </c>
      <c r="BS63" s="9"/>
      <c r="BT63" s="9" t="b">
        <f t="shared" si="20"/>
        <v>0</v>
      </c>
      <c r="BU63" s="9"/>
      <c r="BV63" s="9" t="b">
        <f t="shared" si="21"/>
        <v>0</v>
      </c>
      <c r="BW63" s="9"/>
      <c r="BX63" s="9" t="b">
        <f t="shared" si="22"/>
        <v>0</v>
      </c>
      <c r="BY63" s="9"/>
      <c r="BZ63" s="9" t="b">
        <f t="shared" si="23"/>
        <v>0</v>
      </c>
      <c r="CA63" s="9"/>
      <c r="CB63" s="9" t="b">
        <f t="shared" si="24"/>
        <v>0</v>
      </c>
      <c r="CC63" s="9"/>
      <c r="CD63" s="9" t="b">
        <f t="shared" si="25"/>
        <v>0</v>
      </c>
      <c r="CE63" s="9"/>
      <c r="CF63" s="9" t="b">
        <f t="shared" si="26"/>
        <v>0</v>
      </c>
      <c r="CG63" s="9"/>
      <c r="CH63" s="9" t="b">
        <f t="shared" si="27"/>
        <v>0</v>
      </c>
      <c r="CI63" s="9"/>
      <c r="CJ63" s="9"/>
      <c r="CK63" s="9"/>
      <c r="CL63" s="9"/>
      <c r="CM63" s="9"/>
      <c r="CN63" s="9">
        <f t="shared" si="28"/>
        <v>0</v>
      </c>
      <c r="CO63" s="6" t="str">
        <f ca="1">IF(AM63&lt;&gt;0,A63&amp;"番、","")</f>
        <v/>
      </c>
      <c r="CP63" s="6" t="str">
        <f ca="1">IF(SUM(AN63:AO63)&lt;&gt;0,A63&amp;"番、","")</f>
        <v/>
      </c>
      <c r="CQ63" s="9">
        <f t="shared" si="29"/>
        <v>0</v>
      </c>
      <c r="CR63" s="9">
        <f t="shared" si="30"/>
        <v>0</v>
      </c>
      <c r="CS63" s="9">
        <f t="shared" si="31"/>
        <v>0</v>
      </c>
    </row>
    <row r="64" spans="1:97" ht="93.75" customHeight="1">
      <c r="A64" s="2">
        <v>60</v>
      </c>
      <c r="B64" s="13"/>
      <c r="C64" s="13"/>
      <c r="D64" s="13"/>
      <c r="E64" s="3"/>
      <c r="F64" s="2"/>
      <c r="G64" s="3"/>
      <c r="H64" s="17">
        <f t="shared" si="34"/>
        <v>0</v>
      </c>
      <c r="I64" s="2"/>
      <c r="J64" s="2"/>
      <c r="K64" s="2"/>
      <c r="L64" s="14"/>
      <c r="M64" s="14"/>
      <c r="N64" s="14"/>
      <c r="O64" s="2"/>
      <c r="P64" s="24"/>
      <c r="Q64" s="25"/>
      <c r="R64" s="2"/>
      <c r="S64" s="2"/>
      <c r="T64" s="2"/>
      <c r="U64" s="2"/>
      <c r="V64" s="16"/>
      <c r="W64" s="2"/>
      <c r="X64" s="2"/>
      <c r="Y64" s="2"/>
      <c r="Z64" s="2"/>
      <c r="AA64" s="2"/>
      <c r="AB64" s="4"/>
      <c r="AC64" s="13"/>
      <c r="AE64" s="9">
        <f>IF(AND(G64&gt;=集計!$D$3,G64&lt;=集計!$E$3),1,0)</f>
        <v>0</v>
      </c>
      <c r="AF64" s="9">
        <f>IF(AND(AE64=1,AG64=TRUE,H64&gt;=15,H64&lt;=69),1,0)</f>
        <v>0</v>
      </c>
      <c r="AG64" s="9"/>
      <c r="AH64" s="9"/>
      <c r="AI64" s="9">
        <f t="shared" si="0"/>
        <v>0</v>
      </c>
      <c r="AJ64" s="9">
        <f t="shared" si="1"/>
        <v>0</v>
      </c>
      <c r="AK64" s="9"/>
      <c r="AL64" s="9"/>
      <c r="AM64" s="9">
        <f ca="1">IF(AND(SUM(AI64,AS64)&lt;&gt;0,L64="",G64&lt;&gt;"",TODAY()-G64&gt;=180),1,0)</f>
        <v>0</v>
      </c>
      <c r="AN64" s="9">
        <f ca="1">IF(AND(SUM(AI64,AS64)&lt;&gt;0,M64="",G64&lt;&gt;"",TODAY()-G64&gt;=540),1,0)</f>
        <v>0</v>
      </c>
      <c r="AO64" s="9">
        <f ca="1">IF(AND(AI64&lt;&gt;0,N64="",G64&lt;&gt;"",TODAY()-G64&gt;=540),1,0)</f>
        <v>0</v>
      </c>
      <c r="AP64" s="9">
        <f t="shared" si="2"/>
        <v>0</v>
      </c>
      <c r="AQ64" s="9">
        <f t="shared" si="3"/>
        <v>0</v>
      </c>
      <c r="AR64" s="9">
        <f t="shared" si="4"/>
        <v>0</v>
      </c>
      <c r="AS64" s="9">
        <f t="shared" si="5"/>
        <v>0</v>
      </c>
      <c r="AT64" s="9">
        <f t="shared" si="6"/>
        <v>0</v>
      </c>
      <c r="AU64" s="9">
        <f t="shared" si="7"/>
        <v>0</v>
      </c>
      <c r="AV64" s="9">
        <f t="shared" si="8"/>
        <v>0</v>
      </c>
      <c r="AW64" s="9"/>
      <c r="AX64" s="9">
        <f t="shared" si="9"/>
        <v>0</v>
      </c>
      <c r="AY64" s="9"/>
      <c r="AZ64" s="9"/>
      <c r="BA64" s="9"/>
      <c r="BB64" s="26" t="str">
        <f t="shared" si="10"/>
        <v/>
      </c>
      <c r="BC64" s="26" t="str">
        <f t="shared" si="11"/>
        <v/>
      </c>
      <c r="BD64" s="26" t="str">
        <f t="shared" si="12"/>
        <v/>
      </c>
      <c r="BE64" s="26" t="str">
        <f t="shared" si="13"/>
        <v/>
      </c>
      <c r="BF64" s="9">
        <f t="shared" si="14"/>
        <v>0</v>
      </c>
      <c r="BG64" s="9"/>
      <c r="BH64" s="9" t="b">
        <f t="shared" si="33"/>
        <v>0</v>
      </c>
      <c r="BI64" s="9"/>
      <c r="BJ64" s="9" t="b">
        <f t="shared" si="15"/>
        <v>0</v>
      </c>
      <c r="BK64" s="9"/>
      <c r="BL64" s="9" t="b">
        <f t="shared" si="16"/>
        <v>0</v>
      </c>
      <c r="BM64" s="9"/>
      <c r="BN64" s="9" t="b">
        <f t="shared" si="17"/>
        <v>0</v>
      </c>
      <c r="BO64" s="9"/>
      <c r="BP64" s="9" t="b">
        <f t="shared" si="18"/>
        <v>0</v>
      </c>
      <c r="BQ64" s="9"/>
      <c r="BR64" s="9" t="b">
        <f t="shared" si="19"/>
        <v>0</v>
      </c>
      <c r="BS64" s="9"/>
      <c r="BT64" s="9" t="b">
        <f t="shared" si="20"/>
        <v>0</v>
      </c>
      <c r="BU64" s="9"/>
      <c r="BV64" s="9" t="b">
        <f t="shared" si="21"/>
        <v>0</v>
      </c>
      <c r="BW64" s="9"/>
      <c r="BX64" s="9" t="b">
        <f t="shared" si="22"/>
        <v>0</v>
      </c>
      <c r="BY64" s="9"/>
      <c r="BZ64" s="9" t="b">
        <f t="shared" si="23"/>
        <v>0</v>
      </c>
      <c r="CA64" s="9"/>
      <c r="CB64" s="9" t="b">
        <f t="shared" si="24"/>
        <v>0</v>
      </c>
      <c r="CC64" s="9"/>
      <c r="CD64" s="9" t="b">
        <f t="shared" si="25"/>
        <v>0</v>
      </c>
      <c r="CE64" s="9"/>
      <c r="CF64" s="9" t="b">
        <f t="shared" si="26"/>
        <v>0</v>
      </c>
      <c r="CG64" s="9"/>
      <c r="CH64" s="9" t="b">
        <f t="shared" si="27"/>
        <v>0</v>
      </c>
      <c r="CI64" s="9"/>
      <c r="CJ64" s="9"/>
      <c r="CK64" s="9"/>
      <c r="CL64" s="9"/>
      <c r="CM64" s="9"/>
      <c r="CN64" s="9">
        <f t="shared" si="28"/>
        <v>0</v>
      </c>
      <c r="CO64" s="6" t="str">
        <f ca="1">IF(AM64&lt;&gt;0,A64&amp;"番、","")</f>
        <v/>
      </c>
      <c r="CP64" s="6" t="str">
        <f ca="1">IF(SUM(AN64:AO64)&lt;&gt;0,A64&amp;"番、","")</f>
        <v/>
      </c>
      <c r="CQ64" s="9">
        <f t="shared" si="29"/>
        <v>0</v>
      </c>
      <c r="CR64" s="9">
        <f t="shared" si="30"/>
        <v>0</v>
      </c>
      <c r="CS64" s="9">
        <f t="shared" si="31"/>
        <v>0</v>
      </c>
    </row>
    <row r="65" spans="1:97" ht="93.75" customHeight="1">
      <c r="A65" s="2">
        <v>61</v>
      </c>
      <c r="B65" s="13"/>
      <c r="C65" s="13"/>
      <c r="D65" s="13"/>
      <c r="E65" s="3"/>
      <c r="F65" s="2"/>
      <c r="G65" s="3"/>
      <c r="H65" s="17">
        <f t="shared" si="34"/>
        <v>0</v>
      </c>
      <c r="I65" s="2"/>
      <c r="J65" s="2"/>
      <c r="K65" s="2"/>
      <c r="L65" s="14"/>
      <c r="M65" s="14"/>
      <c r="N65" s="14"/>
      <c r="O65" s="2"/>
      <c r="P65" s="24"/>
      <c r="Q65" s="25"/>
      <c r="R65" s="2"/>
      <c r="S65" s="2"/>
      <c r="T65" s="2"/>
      <c r="U65" s="2"/>
      <c r="V65" s="16"/>
      <c r="W65" s="2"/>
      <c r="X65" s="2"/>
      <c r="Y65" s="2"/>
      <c r="Z65" s="2"/>
      <c r="AA65" s="2"/>
      <c r="AB65" s="4"/>
      <c r="AC65" s="13"/>
      <c r="AE65" s="9">
        <f>IF(AND(G65&gt;=集計!$D$3,G65&lt;=集計!$E$3),1,0)</f>
        <v>0</v>
      </c>
      <c r="AF65" s="9">
        <f>IF(AND(AE65=1,AG65=TRUE,H65&gt;=15,H65&lt;=69),1,0)</f>
        <v>0</v>
      </c>
      <c r="AG65" s="9"/>
      <c r="AH65" s="9"/>
      <c r="AI65" s="9">
        <f t="shared" si="0"/>
        <v>0</v>
      </c>
      <c r="AJ65" s="9">
        <f t="shared" si="1"/>
        <v>0</v>
      </c>
      <c r="AK65" s="9"/>
      <c r="AL65" s="9"/>
      <c r="AM65" s="9">
        <f ca="1">IF(AND(SUM(AI65,AS65)&lt;&gt;0,L65="",G65&lt;&gt;"",TODAY()-G65&gt;=180),1,0)</f>
        <v>0</v>
      </c>
      <c r="AN65" s="9">
        <f ca="1">IF(AND(SUM(AI65,AS65)&lt;&gt;0,M65="",G65&lt;&gt;"",TODAY()-G65&gt;=540),1,0)</f>
        <v>0</v>
      </c>
      <c r="AO65" s="9">
        <f ca="1">IF(AND(AI65&lt;&gt;0,N65="",G65&lt;&gt;"",TODAY()-G65&gt;=540),1,0)</f>
        <v>0</v>
      </c>
      <c r="AP65" s="9">
        <f t="shared" si="2"/>
        <v>0</v>
      </c>
      <c r="AQ65" s="9">
        <f t="shared" si="3"/>
        <v>0</v>
      </c>
      <c r="AR65" s="9">
        <f t="shared" si="4"/>
        <v>0</v>
      </c>
      <c r="AS65" s="9">
        <f t="shared" si="5"/>
        <v>0</v>
      </c>
      <c r="AT65" s="9">
        <f t="shared" si="6"/>
        <v>0</v>
      </c>
      <c r="AU65" s="9">
        <f t="shared" si="7"/>
        <v>0</v>
      </c>
      <c r="AV65" s="9">
        <f t="shared" si="8"/>
        <v>0</v>
      </c>
      <c r="AW65" s="9"/>
      <c r="AX65" s="9">
        <f t="shared" si="9"/>
        <v>0</v>
      </c>
      <c r="AY65" s="9"/>
      <c r="AZ65" s="9"/>
      <c r="BA65" s="9"/>
      <c r="BB65" s="26" t="str">
        <f t="shared" si="10"/>
        <v/>
      </c>
      <c r="BC65" s="26" t="str">
        <f t="shared" si="11"/>
        <v/>
      </c>
      <c r="BD65" s="26" t="str">
        <f t="shared" si="12"/>
        <v/>
      </c>
      <c r="BE65" s="26" t="str">
        <f t="shared" si="13"/>
        <v/>
      </c>
      <c r="BF65" s="9">
        <f t="shared" si="14"/>
        <v>0</v>
      </c>
      <c r="BG65" s="9"/>
      <c r="BH65" s="9" t="b">
        <f t="shared" si="33"/>
        <v>0</v>
      </c>
      <c r="BI65" s="9"/>
      <c r="BJ65" s="9" t="b">
        <f t="shared" si="15"/>
        <v>0</v>
      </c>
      <c r="BK65" s="9"/>
      <c r="BL65" s="9" t="b">
        <f t="shared" si="16"/>
        <v>0</v>
      </c>
      <c r="BM65" s="9"/>
      <c r="BN65" s="9" t="b">
        <f t="shared" si="17"/>
        <v>0</v>
      </c>
      <c r="BO65" s="9"/>
      <c r="BP65" s="9" t="b">
        <f t="shared" si="18"/>
        <v>0</v>
      </c>
      <c r="BQ65" s="9"/>
      <c r="BR65" s="9" t="b">
        <f t="shared" si="19"/>
        <v>0</v>
      </c>
      <c r="BS65" s="9"/>
      <c r="BT65" s="9" t="b">
        <f t="shared" si="20"/>
        <v>0</v>
      </c>
      <c r="BU65" s="9"/>
      <c r="BV65" s="9" t="b">
        <f t="shared" si="21"/>
        <v>0</v>
      </c>
      <c r="BW65" s="9"/>
      <c r="BX65" s="9" t="b">
        <f t="shared" si="22"/>
        <v>0</v>
      </c>
      <c r="BY65" s="9"/>
      <c r="BZ65" s="9" t="b">
        <f t="shared" si="23"/>
        <v>0</v>
      </c>
      <c r="CA65" s="9"/>
      <c r="CB65" s="9" t="b">
        <f t="shared" si="24"/>
        <v>0</v>
      </c>
      <c r="CC65" s="9"/>
      <c r="CD65" s="9" t="b">
        <f t="shared" si="25"/>
        <v>0</v>
      </c>
      <c r="CE65" s="9"/>
      <c r="CF65" s="9" t="b">
        <f t="shared" si="26"/>
        <v>0</v>
      </c>
      <c r="CG65" s="9"/>
      <c r="CH65" s="9" t="b">
        <f t="shared" si="27"/>
        <v>0</v>
      </c>
      <c r="CI65" s="9"/>
      <c r="CJ65" s="9"/>
      <c r="CK65" s="9"/>
      <c r="CL65" s="9"/>
      <c r="CM65" s="9"/>
      <c r="CN65" s="9">
        <f t="shared" si="28"/>
        <v>0</v>
      </c>
      <c r="CO65" s="6" t="str">
        <f ca="1">IF(AM65&lt;&gt;0,A65&amp;"番、","")</f>
        <v/>
      </c>
      <c r="CP65" s="6" t="str">
        <f ca="1">IF(SUM(AN65:AO65)&lt;&gt;0,A65&amp;"番、","")</f>
        <v/>
      </c>
      <c r="CQ65" s="9">
        <f t="shared" si="29"/>
        <v>0</v>
      </c>
      <c r="CR65" s="9">
        <f t="shared" si="30"/>
        <v>0</v>
      </c>
      <c r="CS65" s="9">
        <f t="shared" si="31"/>
        <v>0</v>
      </c>
    </row>
    <row r="66" spans="1:97" ht="93.75" customHeight="1">
      <c r="A66" s="2">
        <v>62</v>
      </c>
      <c r="B66" s="13"/>
      <c r="C66" s="13"/>
      <c r="D66" s="13"/>
      <c r="E66" s="3"/>
      <c r="F66" s="2"/>
      <c r="G66" s="3"/>
      <c r="H66" s="17">
        <f t="shared" si="34"/>
        <v>0</v>
      </c>
      <c r="I66" s="2"/>
      <c r="J66" s="2"/>
      <c r="K66" s="2"/>
      <c r="L66" s="14"/>
      <c r="M66" s="14"/>
      <c r="N66" s="14"/>
      <c r="O66" s="2"/>
      <c r="P66" s="24"/>
      <c r="Q66" s="25"/>
      <c r="R66" s="2"/>
      <c r="S66" s="2"/>
      <c r="T66" s="2"/>
      <c r="U66" s="2"/>
      <c r="V66" s="16"/>
      <c r="W66" s="2"/>
      <c r="X66" s="2"/>
      <c r="Y66" s="2"/>
      <c r="Z66" s="2"/>
      <c r="AA66" s="2"/>
      <c r="AB66" s="4"/>
      <c r="AC66" s="13"/>
      <c r="AE66" s="9">
        <f>IF(AND(G66&gt;=集計!$D$3,G66&lt;=集計!$E$3),1,0)</f>
        <v>0</v>
      </c>
      <c r="AF66" s="9">
        <f>IF(AND(AE66=1,AG66=TRUE,H66&gt;=15,H66&lt;=69),1,0)</f>
        <v>0</v>
      </c>
      <c r="AG66" s="9"/>
      <c r="AH66" s="9"/>
      <c r="AI66" s="9">
        <f t="shared" si="0"/>
        <v>0</v>
      </c>
      <c r="AJ66" s="9">
        <f t="shared" si="1"/>
        <v>0</v>
      </c>
      <c r="AK66" s="9"/>
      <c r="AL66" s="9"/>
      <c r="AM66" s="9">
        <f ca="1">IF(AND(SUM(AI66,AS66)&lt;&gt;0,L66="",G66&lt;&gt;"",TODAY()-G66&gt;=180),1,0)</f>
        <v>0</v>
      </c>
      <c r="AN66" s="9">
        <f ca="1">IF(AND(SUM(AI66,AS66)&lt;&gt;0,M66="",G66&lt;&gt;"",TODAY()-G66&gt;=540),1,0)</f>
        <v>0</v>
      </c>
      <c r="AO66" s="9">
        <f ca="1">IF(AND(AI66&lt;&gt;0,N66="",G66&lt;&gt;"",TODAY()-G66&gt;=540),1,0)</f>
        <v>0</v>
      </c>
      <c r="AP66" s="9">
        <f t="shared" si="2"/>
        <v>0</v>
      </c>
      <c r="AQ66" s="9">
        <f t="shared" si="3"/>
        <v>0</v>
      </c>
      <c r="AR66" s="9">
        <f t="shared" si="4"/>
        <v>0</v>
      </c>
      <c r="AS66" s="9">
        <f t="shared" si="5"/>
        <v>0</v>
      </c>
      <c r="AT66" s="9">
        <f t="shared" si="6"/>
        <v>0</v>
      </c>
      <c r="AU66" s="9">
        <f t="shared" si="7"/>
        <v>0</v>
      </c>
      <c r="AV66" s="9">
        <f t="shared" si="8"/>
        <v>0</v>
      </c>
      <c r="AW66" s="9"/>
      <c r="AX66" s="9">
        <f t="shared" si="9"/>
        <v>0</v>
      </c>
      <c r="AY66" s="9"/>
      <c r="AZ66" s="9"/>
      <c r="BA66" s="9"/>
      <c r="BB66" s="26" t="str">
        <f t="shared" si="10"/>
        <v/>
      </c>
      <c r="BC66" s="26" t="str">
        <f t="shared" si="11"/>
        <v/>
      </c>
      <c r="BD66" s="26" t="str">
        <f t="shared" si="12"/>
        <v/>
      </c>
      <c r="BE66" s="26" t="str">
        <f t="shared" si="13"/>
        <v/>
      </c>
      <c r="BF66" s="9">
        <f t="shared" si="14"/>
        <v>0</v>
      </c>
      <c r="BG66" s="9"/>
      <c r="BH66" s="9" t="b">
        <f t="shared" si="33"/>
        <v>0</v>
      </c>
      <c r="BI66" s="9"/>
      <c r="BJ66" s="9" t="b">
        <f t="shared" si="15"/>
        <v>0</v>
      </c>
      <c r="BK66" s="9"/>
      <c r="BL66" s="9" t="b">
        <f t="shared" si="16"/>
        <v>0</v>
      </c>
      <c r="BM66" s="9"/>
      <c r="BN66" s="9" t="b">
        <f t="shared" si="17"/>
        <v>0</v>
      </c>
      <c r="BO66" s="9"/>
      <c r="BP66" s="9" t="b">
        <f t="shared" si="18"/>
        <v>0</v>
      </c>
      <c r="BQ66" s="9"/>
      <c r="BR66" s="9" t="b">
        <f t="shared" si="19"/>
        <v>0</v>
      </c>
      <c r="BS66" s="9"/>
      <c r="BT66" s="9" t="b">
        <f t="shared" si="20"/>
        <v>0</v>
      </c>
      <c r="BU66" s="9"/>
      <c r="BV66" s="9" t="b">
        <f t="shared" si="21"/>
        <v>0</v>
      </c>
      <c r="BW66" s="9"/>
      <c r="BX66" s="9" t="b">
        <f t="shared" si="22"/>
        <v>0</v>
      </c>
      <c r="BY66" s="9"/>
      <c r="BZ66" s="9" t="b">
        <f t="shared" si="23"/>
        <v>0</v>
      </c>
      <c r="CA66" s="9"/>
      <c r="CB66" s="9" t="b">
        <f t="shared" si="24"/>
        <v>0</v>
      </c>
      <c r="CC66" s="9"/>
      <c r="CD66" s="9" t="b">
        <f t="shared" si="25"/>
        <v>0</v>
      </c>
      <c r="CE66" s="9"/>
      <c r="CF66" s="9" t="b">
        <f t="shared" si="26"/>
        <v>0</v>
      </c>
      <c r="CG66" s="9"/>
      <c r="CH66" s="9" t="b">
        <f t="shared" si="27"/>
        <v>0</v>
      </c>
      <c r="CI66" s="9"/>
      <c r="CJ66" s="9"/>
      <c r="CK66" s="9"/>
      <c r="CL66" s="9"/>
      <c r="CM66" s="9"/>
      <c r="CN66" s="9">
        <f t="shared" si="28"/>
        <v>0</v>
      </c>
      <c r="CO66" s="6" t="str">
        <f ca="1">IF(AM66&lt;&gt;0,A66&amp;"番、","")</f>
        <v/>
      </c>
      <c r="CP66" s="6" t="str">
        <f ca="1">IF(SUM(AN66:AO66)&lt;&gt;0,A66&amp;"番、","")</f>
        <v/>
      </c>
      <c r="CQ66" s="9">
        <f t="shared" si="29"/>
        <v>0</v>
      </c>
      <c r="CR66" s="9">
        <f t="shared" si="30"/>
        <v>0</v>
      </c>
      <c r="CS66" s="9">
        <f t="shared" si="31"/>
        <v>0</v>
      </c>
    </row>
    <row r="67" spans="1:97" ht="93.75" customHeight="1">
      <c r="A67" s="2">
        <v>63</v>
      </c>
      <c r="B67" s="13"/>
      <c r="C67" s="13"/>
      <c r="D67" s="13"/>
      <c r="E67" s="3"/>
      <c r="F67" s="2"/>
      <c r="G67" s="3"/>
      <c r="H67" s="17">
        <f t="shared" si="34"/>
        <v>0</v>
      </c>
      <c r="I67" s="2"/>
      <c r="J67" s="2"/>
      <c r="K67" s="2"/>
      <c r="L67" s="14"/>
      <c r="M67" s="14"/>
      <c r="N67" s="14"/>
      <c r="O67" s="2"/>
      <c r="P67" s="24"/>
      <c r="Q67" s="25"/>
      <c r="R67" s="2"/>
      <c r="S67" s="2"/>
      <c r="T67" s="2"/>
      <c r="U67" s="2"/>
      <c r="V67" s="16"/>
      <c r="W67" s="2"/>
      <c r="X67" s="2"/>
      <c r="Y67" s="2"/>
      <c r="Z67" s="2"/>
      <c r="AA67" s="2"/>
      <c r="AB67" s="4"/>
      <c r="AC67" s="13"/>
      <c r="AE67" s="9">
        <f>IF(AND(G67&gt;=集計!$D$3,G67&lt;=集計!$E$3),1,0)</f>
        <v>0</v>
      </c>
      <c r="AF67" s="9">
        <f>IF(AND(AE67=1,AG67=TRUE,H67&gt;=15,H67&lt;=69),1,0)</f>
        <v>0</v>
      </c>
      <c r="AG67" s="9"/>
      <c r="AH67" s="9"/>
      <c r="AI67" s="9">
        <f t="shared" si="0"/>
        <v>0</v>
      </c>
      <c r="AJ67" s="9">
        <f t="shared" si="1"/>
        <v>0</v>
      </c>
      <c r="AK67" s="9"/>
      <c r="AL67" s="9"/>
      <c r="AM67" s="9">
        <f ca="1">IF(AND(SUM(AI67,AS67)&lt;&gt;0,L67="",G67&lt;&gt;"",TODAY()-G67&gt;=180),1,0)</f>
        <v>0</v>
      </c>
      <c r="AN67" s="9">
        <f ca="1">IF(AND(SUM(AI67,AS67)&lt;&gt;0,M67="",G67&lt;&gt;"",TODAY()-G67&gt;=540),1,0)</f>
        <v>0</v>
      </c>
      <c r="AO67" s="9">
        <f ca="1">IF(AND(AI67&lt;&gt;0,N67="",G67&lt;&gt;"",TODAY()-G67&gt;=540),1,0)</f>
        <v>0</v>
      </c>
      <c r="AP67" s="9">
        <f t="shared" si="2"/>
        <v>0</v>
      </c>
      <c r="AQ67" s="9">
        <f t="shared" si="3"/>
        <v>0</v>
      </c>
      <c r="AR67" s="9">
        <f t="shared" si="4"/>
        <v>0</v>
      </c>
      <c r="AS67" s="9">
        <f t="shared" si="5"/>
        <v>0</v>
      </c>
      <c r="AT67" s="9">
        <f t="shared" si="6"/>
        <v>0</v>
      </c>
      <c r="AU67" s="9">
        <f t="shared" si="7"/>
        <v>0</v>
      </c>
      <c r="AV67" s="9">
        <f t="shared" si="8"/>
        <v>0</v>
      </c>
      <c r="AW67" s="9"/>
      <c r="AX67" s="9">
        <f t="shared" si="9"/>
        <v>0</v>
      </c>
      <c r="AY67" s="9"/>
      <c r="AZ67" s="9"/>
      <c r="BA67" s="9"/>
      <c r="BB67" s="26" t="str">
        <f t="shared" si="10"/>
        <v/>
      </c>
      <c r="BC67" s="26" t="str">
        <f t="shared" si="11"/>
        <v/>
      </c>
      <c r="BD67" s="26" t="str">
        <f t="shared" si="12"/>
        <v/>
      </c>
      <c r="BE67" s="26" t="str">
        <f t="shared" si="13"/>
        <v/>
      </c>
      <c r="BF67" s="9">
        <f t="shared" si="14"/>
        <v>0</v>
      </c>
      <c r="BG67" s="9"/>
      <c r="BH67" s="9" t="b">
        <f t="shared" si="33"/>
        <v>0</v>
      </c>
      <c r="BI67" s="9"/>
      <c r="BJ67" s="9" t="b">
        <f t="shared" si="15"/>
        <v>0</v>
      </c>
      <c r="BK67" s="9"/>
      <c r="BL67" s="9" t="b">
        <f t="shared" si="16"/>
        <v>0</v>
      </c>
      <c r="BM67" s="9"/>
      <c r="BN67" s="9" t="b">
        <f t="shared" si="17"/>
        <v>0</v>
      </c>
      <c r="BO67" s="9"/>
      <c r="BP67" s="9" t="b">
        <f t="shared" si="18"/>
        <v>0</v>
      </c>
      <c r="BQ67" s="9"/>
      <c r="BR67" s="9" t="b">
        <f t="shared" si="19"/>
        <v>0</v>
      </c>
      <c r="BS67" s="9"/>
      <c r="BT67" s="9" t="b">
        <f t="shared" si="20"/>
        <v>0</v>
      </c>
      <c r="BU67" s="9"/>
      <c r="BV67" s="9" t="b">
        <f t="shared" si="21"/>
        <v>0</v>
      </c>
      <c r="BW67" s="9"/>
      <c r="BX67" s="9" t="b">
        <f t="shared" si="22"/>
        <v>0</v>
      </c>
      <c r="BY67" s="9"/>
      <c r="BZ67" s="9" t="b">
        <f t="shared" si="23"/>
        <v>0</v>
      </c>
      <c r="CA67" s="9"/>
      <c r="CB67" s="9" t="b">
        <f t="shared" si="24"/>
        <v>0</v>
      </c>
      <c r="CC67" s="9"/>
      <c r="CD67" s="9" t="b">
        <f t="shared" si="25"/>
        <v>0</v>
      </c>
      <c r="CE67" s="9"/>
      <c r="CF67" s="9" t="b">
        <f t="shared" si="26"/>
        <v>0</v>
      </c>
      <c r="CG67" s="9"/>
      <c r="CH67" s="9" t="b">
        <f t="shared" si="27"/>
        <v>0</v>
      </c>
      <c r="CI67" s="9"/>
      <c r="CJ67" s="9"/>
      <c r="CK67" s="9"/>
      <c r="CL67" s="9"/>
      <c r="CM67" s="9"/>
      <c r="CN67" s="9">
        <f t="shared" si="28"/>
        <v>0</v>
      </c>
      <c r="CO67" s="6" t="str">
        <f ca="1">IF(AM67&lt;&gt;0,A67&amp;"番、","")</f>
        <v/>
      </c>
      <c r="CP67" s="6" t="str">
        <f ca="1">IF(SUM(AN67:AO67)&lt;&gt;0,A67&amp;"番、","")</f>
        <v/>
      </c>
      <c r="CQ67" s="9">
        <f t="shared" si="29"/>
        <v>0</v>
      </c>
      <c r="CR67" s="9">
        <f t="shared" si="30"/>
        <v>0</v>
      </c>
      <c r="CS67" s="9">
        <f t="shared" si="31"/>
        <v>0</v>
      </c>
    </row>
    <row r="68" spans="1:97" ht="93.75" customHeight="1">
      <c r="A68" s="2">
        <v>64</v>
      </c>
      <c r="B68" s="13"/>
      <c r="C68" s="13"/>
      <c r="D68" s="13"/>
      <c r="E68" s="3"/>
      <c r="F68" s="2"/>
      <c r="G68" s="3"/>
      <c r="H68" s="17">
        <f t="shared" si="34"/>
        <v>0</v>
      </c>
      <c r="I68" s="2"/>
      <c r="J68" s="2"/>
      <c r="K68" s="2"/>
      <c r="L68" s="14"/>
      <c r="M68" s="14"/>
      <c r="N68" s="14"/>
      <c r="O68" s="2"/>
      <c r="P68" s="24"/>
      <c r="Q68" s="25"/>
      <c r="R68" s="2"/>
      <c r="S68" s="2"/>
      <c r="T68" s="2"/>
      <c r="U68" s="2"/>
      <c r="V68" s="16"/>
      <c r="W68" s="2"/>
      <c r="X68" s="2"/>
      <c r="Y68" s="2"/>
      <c r="Z68" s="2"/>
      <c r="AA68" s="2"/>
      <c r="AB68" s="4"/>
      <c r="AC68" s="13"/>
      <c r="AE68" s="9">
        <f>IF(AND(G68&gt;=集計!$D$3,G68&lt;=集計!$E$3),1,0)</f>
        <v>0</v>
      </c>
      <c r="AF68" s="9">
        <f>IF(AND(AE68=1,AG68=TRUE,H68&gt;=15,H68&lt;=69),1,0)</f>
        <v>0</v>
      </c>
      <c r="AG68" s="9"/>
      <c r="AH68" s="9"/>
      <c r="AI68" s="9">
        <f t="shared" si="0"/>
        <v>0</v>
      </c>
      <c r="AJ68" s="9">
        <f t="shared" si="1"/>
        <v>0</v>
      </c>
      <c r="AK68" s="9"/>
      <c r="AL68" s="9"/>
      <c r="AM68" s="9">
        <f ca="1">IF(AND(SUM(AI68,AS68)&lt;&gt;0,L68="",G68&lt;&gt;"",TODAY()-G68&gt;=180),1,0)</f>
        <v>0</v>
      </c>
      <c r="AN68" s="9">
        <f ca="1">IF(AND(SUM(AI68,AS68)&lt;&gt;0,M68="",G68&lt;&gt;"",TODAY()-G68&gt;=540),1,0)</f>
        <v>0</v>
      </c>
      <c r="AO68" s="9">
        <f ca="1">IF(AND(AI68&lt;&gt;0,N68="",G68&lt;&gt;"",TODAY()-G68&gt;=540),1,0)</f>
        <v>0</v>
      </c>
      <c r="AP68" s="9">
        <f t="shared" si="2"/>
        <v>0</v>
      </c>
      <c r="AQ68" s="9">
        <f t="shared" si="3"/>
        <v>0</v>
      </c>
      <c r="AR68" s="9">
        <f t="shared" si="4"/>
        <v>0</v>
      </c>
      <c r="AS68" s="9">
        <f t="shared" si="5"/>
        <v>0</v>
      </c>
      <c r="AT68" s="9">
        <f t="shared" si="6"/>
        <v>0</v>
      </c>
      <c r="AU68" s="9">
        <f t="shared" si="7"/>
        <v>0</v>
      </c>
      <c r="AV68" s="9">
        <f t="shared" si="8"/>
        <v>0</v>
      </c>
      <c r="AW68" s="9"/>
      <c r="AX68" s="9">
        <f t="shared" si="9"/>
        <v>0</v>
      </c>
      <c r="AY68" s="9"/>
      <c r="AZ68" s="9"/>
      <c r="BA68" s="9"/>
      <c r="BB68" s="26" t="str">
        <f t="shared" si="10"/>
        <v/>
      </c>
      <c r="BC68" s="26" t="str">
        <f t="shared" si="11"/>
        <v/>
      </c>
      <c r="BD68" s="26" t="str">
        <f t="shared" si="12"/>
        <v/>
      </c>
      <c r="BE68" s="26" t="str">
        <f t="shared" si="13"/>
        <v/>
      </c>
      <c r="BF68" s="9">
        <f t="shared" si="14"/>
        <v>0</v>
      </c>
      <c r="BG68" s="9"/>
      <c r="BH68" s="9" t="b">
        <f t="shared" si="33"/>
        <v>0</v>
      </c>
      <c r="BI68" s="9"/>
      <c r="BJ68" s="9" t="b">
        <f t="shared" si="15"/>
        <v>0</v>
      </c>
      <c r="BK68" s="9"/>
      <c r="BL68" s="9" t="b">
        <f t="shared" si="16"/>
        <v>0</v>
      </c>
      <c r="BM68" s="9"/>
      <c r="BN68" s="9" t="b">
        <f t="shared" si="17"/>
        <v>0</v>
      </c>
      <c r="BO68" s="9"/>
      <c r="BP68" s="9" t="b">
        <f t="shared" si="18"/>
        <v>0</v>
      </c>
      <c r="BQ68" s="9"/>
      <c r="BR68" s="9" t="b">
        <f t="shared" si="19"/>
        <v>0</v>
      </c>
      <c r="BS68" s="9"/>
      <c r="BT68" s="9" t="b">
        <f t="shared" si="20"/>
        <v>0</v>
      </c>
      <c r="BU68" s="9"/>
      <c r="BV68" s="9" t="b">
        <f t="shared" si="21"/>
        <v>0</v>
      </c>
      <c r="BW68" s="9"/>
      <c r="BX68" s="9" t="b">
        <f t="shared" si="22"/>
        <v>0</v>
      </c>
      <c r="BY68" s="9"/>
      <c r="BZ68" s="9" t="b">
        <f t="shared" si="23"/>
        <v>0</v>
      </c>
      <c r="CA68" s="9"/>
      <c r="CB68" s="9" t="b">
        <f t="shared" si="24"/>
        <v>0</v>
      </c>
      <c r="CC68" s="9"/>
      <c r="CD68" s="9" t="b">
        <f t="shared" si="25"/>
        <v>0</v>
      </c>
      <c r="CE68" s="9"/>
      <c r="CF68" s="9" t="b">
        <f t="shared" si="26"/>
        <v>0</v>
      </c>
      <c r="CG68" s="9"/>
      <c r="CH68" s="9" t="b">
        <f t="shared" si="27"/>
        <v>0</v>
      </c>
      <c r="CI68" s="9"/>
      <c r="CJ68" s="9"/>
      <c r="CK68" s="9"/>
      <c r="CL68" s="9"/>
      <c r="CM68" s="9"/>
      <c r="CN68" s="9">
        <f t="shared" si="28"/>
        <v>0</v>
      </c>
      <c r="CO68" s="6" t="str">
        <f ca="1">IF(AM68&lt;&gt;0,A68&amp;"番、","")</f>
        <v/>
      </c>
      <c r="CP68" s="6" t="str">
        <f ca="1">IF(SUM(AN68:AO68)&lt;&gt;0,A68&amp;"番、","")</f>
        <v/>
      </c>
      <c r="CQ68" s="9">
        <f t="shared" si="29"/>
        <v>0</v>
      </c>
      <c r="CR68" s="9">
        <f t="shared" si="30"/>
        <v>0</v>
      </c>
      <c r="CS68" s="9">
        <f t="shared" si="31"/>
        <v>0</v>
      </c>
    </row>
    <row r="69" spans="1:97" ht="93.75" customHeight="1">
      <c r="A69" s="2">
        <v>65</v>
      </c>
      <c r="B69" s="13"/>
      <c r="C69" s="13"/>
      <c r="D69" s="13"/>
      <c r="E69" s="3"/>
      <c r="F69" s="2"/>
      <c r="G69" s="3"/>
      <c r="H69" s="17">
        <f t="shared" si="34"/>
        <v>0</v>
      </c>
      <c r="I69" s="2"/>
      <c r="J69" s="2"/>
      <c r="K69" s="2"/>
      <c r="L69" s="14"/>
      <c r="M69" s="14"/>
      <c r="N69" s="14"/>
      <c r="O69" s="2"/>
      <c r="P69" s="24"/>
      <c r="Q69" s="25"/>
      <c r="R69" s="2"/>
      <c r="S69" s="2"/>
      <c r="T69" s="2"/>
      <c r="U69" s="2"/>
      <c r="V69" s="16"/>
      <c r="W69" s="2"/>
      <c r="X69" s="2"/>
      <c r="Y69" s="2"/>
      <c r="Z69" s="2"/>
      <c r="AA69" s="2"/>
      <c r="AB69" s="4"/>
      <c r="AC69" s="13"/>
      <c r="AE69" s="9">
        <f>IF(AND(G69&gt;=集計!$D$3,G69&lt;=集計!$E$3),1,0)</f>
        <v>0</v>
      </c>
      <c r="AF69" s="9">
        <f>IF(AND(AE69=1,AG69=TRUE,H69&gt;=15,H69&lt;=69),1,0)</f>
        <v>0</v>
      </c>
      <c r="AG69" s="9"/>
      <c r="AH69" s="9"/>
      <c r="AI69" s="9">
        <f t="shared" si="0"/>
        <v>0</v>
      </c>
      <c r="AJ69" s="9">
        <f t="shared" si="1"/>
        <v>0</v>
      </c>
      <c r="AK69" s="9"/>
      <c r="AL69" s="9"/>
      <c r="AM69" s="9">
        <f ca="1">IF(AND(SUM(AI69,AS69)&lt;&gt;0,L69="",G69&lt;&gt;"",TODAY()-G69&gt;=180),1,0)</f>
        <v>0</v>
      </c>
      <c r="AN69" s="9">
        <f ca="1">IF(AND(SUM(AI69,AS69)&lt;&gt;0,M69="",G69&lt;&gt;"",TODAY()-G69&gt;=540),1,0)</f>
        <v>0</v>
      </c>
      <c r="AO69" s="9">
        <f ca="1">IF(AND(AI69&lt;&gt;0,N69="",G69&lt;&gt;"",TODAY()-G69&gt;=540),1,0)</f>
        <v>0</v>
      </c>
      <c r="AP69" s="9">
        <f t="shared" si="2"/>
        <v>0</v>
      </c>
      <c r="AQ69" s="9">
        <f t="shared" si="3"/>
        <v>0</v>
      </c>
      <c r="AR69" s="9">
        <f t="shared" si="4"/>
        <v>0</v>
      </c>
      <c r="AS69" s="9">
        <f t="shared" si="5"/>
        <v>0</v>
      </c>
      <c r="AT69" s="9">
        <f t="shared" si="6"/>
        <v>0</v>
      </c>
      <c r="AU69" s="9">
        <f t="shared" si="7"/>
        <v>0</v>
      </c>
      <c r="AV69" s="9">
        <f t="shared" si="8"/>
        <v>0</v>
      </c>
      <c r="AW69" s="9"/>
      <c r="AX69" s="9">
        <f t="shared" si="9"/>
        <v>0</v>
      </c>
      <c r="AY69" s="9"/>
      <c r="AZ69" s="9"/>
      <c r="BA69" s="9"/>
      <c r="BB69" s="26" t="str">
        <f t="shared" si="10"/>
        <v/>
      </c>
      <c r="BC69" s="26" t="str">
        <f t="shared" si="11"/>
        <v/>
      </c>
      <c r="BD69" s="26" t="str">
        <f t="shared" si="12"/>
        <v/>
      </c>
      <c r="BE69" s="26" t="str">
        <f t="shared" si="13"/>
        <v/>
      </c>
      <c r="BF69" s="9">
        <f t="shared" si="14"/>
        <v>0</v>
      </c>
      <c r="BG69" s="9"/>
      <c r="BH69" s="9" t="b">
        <f t="shared" si="33"/>
        <v>0</v>
      </c>
      <c r="BI69" s="9"/>
      <c r="BJ69" s="9" t="b">
        <f t="shared" si="15"/>
        <v>0</v>
      </c>
      <c r="BK69" s="9"/>
      <c r="BL69" s="9" t="b">
        <f t="shared" si="16"/>
        <v>0</v>
      </c>
      <c r="BM69" s="9"/>
      <c r="BN69" s="9" t="b">
        <f t="shared" si="17"/>
        <v>0</v>
      </c>
      <c r="BO69" s="9"/>
      <c r="BP69" s="9" t="b">
        <f t="shared" si="18"/>
        <v>0</v>
      </c>
      <c r="BQ69" s="9"/>
      <c r="BR69" s="9" t="b">
        <f t="shared" si="19"/>
        <v>0</v>
      </c>
      <c r="BS69" s="9"/>
      <c r="BT69" s="9" t="b">
        <f t="shared" si="20"/>
        <v>0</v>
      </c>
      <c r="BU69" s="9"/>
      <c r="BV69" s="9" t="b">
        <f t="shared" si="21"/>
        <v>0</v>
      </c>
      <c r="BW69" s="9"/>
      <c r="BX69" s="9" t="b">
        <f t="shared" si="22"/>
        <v>0</v>
      </c>
      <c r="BY69" s="9"/>
      <c r="BZ69" s="9" t="b">
        <f t="shared" si="23"/>
        <v>0</v>
      </c>
      <c r="CA69" s="9"/>
      <c r="CB69" s="9" t="b">
        <f t="shared" si="24"/>
        <v>0</v>
      </c>
      <c r="CC69" s="9"/>
      <c r="CD69" s="9" t="b">
        <f t="shared" si="25"/>
        <v>0</v>
      </c>
      <c r="CE69" s="9"/>
      <c r="CF69" s="9" t="b">
        <f t="shared" si="26"/>
        <v>0</v>
      </c>
      <c r="CG69" s="9"/>
      <c r="CH69" s="9" t="b">
        <f t="shared" si="27"/>
        <v>0</v>
      </c>
      <c r="CI69" s="9"/>
      <c r="CJ69" s="9"/>
      <c r="CK69" s="9"/>
      <c r="CL69" s="9"/>
      <c r="CM69" s="9"/>
      <c r="CN69" s="9">
        <f t="shared" si="28"/>
        <v>0</v>
      </c>
      <c r="CO69" s="6" t="str">
        <f ca="1">IF(AM69&lt;&gt;0,A69&amp;"番、","")</f>
        <v/>
      </c>
      <c r="CP69" s="6" t="str">
        <f ca="1">IF(SUM(AN69:AO69)&lt;&gt;0,A69&amp;"番、","")</f>
        <v/>
      </c>
      <c r="CQ69" s="9">
        <f t="shared" si="29"/>
        <v>0</v>
      </c>
      <c r="CR69" s="9">
        <f t="shared" si="30"/>
        <v>0</v>
      </c>
      <c r="CS69" s="9">
        <f t="shared" si="31"/>
        <v>0</v>
      </c>
    </row>
    <row r="70" spans="1:97" ht="93.75" customHeight="1">
      <c r="A70" s="2">
        <v>66</v>
      </c>
      <c r="B70" s="13"/>
      <c r="C70" s="13"/>
      <c r="D70" s="13"/>
      <c r="E70" s="3"/>
      <c r="F70" s="2"/>
      <c r="G70" s="3"/>
      <c r="H70" s="17">
        <f t="shared" si="34"/>
        <v>0</v>
      </c>
      <c r="I70" s="2"/>
      <c r="J70" s="2"/>
      <c r="K70" s="2"/>
      <c r="L70" s="14"/>
      <c r="M70" s="14"/>
      <c r="N70" s="14"/>
      <c r="O70" s="2"/>
      <c r="P70" s="24"/>
      <c r="Q70" s="25"/>
      <c r="R70" s="2"/>
      <c r="S70" s="2"/>
      <c r="T70" s="2"/>
      <c r="U70" s="2"/>
      <c r="V70" s="16"/>
      <c r="W70" s="2"/>
      <c r="X70" s="2"/>
      <c r="Y70" s="2"/>
      <c r="Z70" s="2"/>
      <c r="AA70" s="2"/>
      <c r="AB70" s="4"/>
      <c r="AC70" s="13"/>
      <c r="AE70" s="9">
        <f>IF(AND(G70&gt;=集計!$D$3,G70&lt;=集計!$E$3),1,0)</f>
        <v>0</v>
      </c>
      <c r="AF70" s="9">
        <f>IF(AND(AE70=1,AG70=TRUE,H70&gt;=15,H70&lt;=69),1,0)</f>
        <v>0</v>
      </c>
      <c r="AG70" s="9"/>
      <c r="AH70" s="9"/>
      <c r="AI70" s="9">
        <f t="shared" ref="AI70:AI104" si="35">IF(AND(AF70=1,AH70=TRUE),1,0)</f>
        <v>0</v>
      </c>
      <c r="AJ70" s="9">
        <f t="shared" ref="AJ70:AJ104" si="36">IF(AND(AI70=1,AW70=TRUE),1,0)</f>
        <v>0</v>
      </c>
      <c r="AK70" s="9"/>
      <c r="AL70" s="9"/>
      <c r="AM70" s="9">
        <f ca="1">IF(AND(SUM(AI70,AS70)&lt;&gt;0,L70="",G70&lt;&gt;"",TODAY()-G70&gt;=180),1,0)</f>
        <v>0</v>
      </c>
      <c r="AN70" s="9">
        <f ca="1">IF(AND(SUM(AI70,AS70)&lt;&gt;0,M70="",G70&lt;&gt;"",TODAY()-G70&gt;=540),1,0)</f>
        <v>0</v>
      </c>
      <c r="AO70" s="9">
        <f ca="1">IF(AND(AI70&lt;&gt;0,N70="",G70&lt;&gt;"",TODAY()-G70&gt;=540),1,0)</f>
        <v>0</v>
      </c>
      <c r="AP70" s="9">
        <f t="shared" ref="AP70:AP104" si="37">IF(AND(AI70=1,L70="あり"),1,0)</f>
        <v>0</v>
      </c>
      <c r="AQ70" s="9">
        <f t="shared" ref="AQ70:AQ104" si="38">IF(AND(AI70=1,M70="あり"),1,0)</f>
        <v>0</v>
      </c>
      <c r="AR70" s="9">
        <f t="shared" ref="AR70:AR104" si="39">IF(AND(AI70=1,N70="あり"),1,0)</f>
        <v>0</v>
      </c>
      <c r="AS70" s="9">
        <f t="shared" ref="AS70:AS104" si="40">IF(AND(AF70=1,AK70=TRUE),1,0)</f>
        <v>0</v>
      </c>
      <c r="AT70" s="9">
        <f t="shared" ref="AT70:AT104" si="41">IF(AND(AS70=1,L70="あり"),1,0)</f>
        <v>0</v>
      </c>
      <c r="AU70" s="9">
        <f t="shared" ref="AU70:AU104" si="42">IF(AND(AS70=1,M70="あり"),1,0)</f>
        <v>0</v>
      </c>
      <c r="AV70" s="9">
        <f t="shared" ref="AV70:AV104" si="43">IF(AND(AS70=1,AL70=TRUE),1,0)</f>
        <v>0</v>
      </c>
      <c r="AW70" s="9"/>
      <c r="AX70" s="9">
        <f t="shared" ref="AX70:AX104" si="44">IF(AND(AJ70=1,P70="なし"),1,0)</f>
        <v>0</v>
      </c>
      <c r="AY70" s="9"/>
      <c r="AZ70" s="9"/>
      <c r="BA70" s="9"/>
      <c r="BB70" s="26" t="str">
        <f t="shared" ref="BB70:BB104" si="45">IF(AY70=TRUE,"A","")</f>
        <v/>
      </c>
      <c r="BC70" s="26" t="str">
        <f t="shared" ref="BC70:BC104" si="46">IF(AZ70=TRUE,"B","")</f>
        <v/>
      </c>
      <c r="BD70" s="26" t="str">
        <f t="shared" ref="BD70:BD104" si="47">IF(BA70=TRUE,"C","")</f>
        <v/>
      </c>
      <c r="BE70" s="26" t="str">
        <f t="shared" ref="BE70:BE104" si="48">IF(AX70=1,BB70&amp;BC70&amp;BD70,"")</f>
        <v/>
      </c>
      <c r="BF70" s="9">
        <f t="shared" ref="BF70:BF104" si="49">IF(AND(AI70=1,AJ70=0),1,0)</f>
        <v>0</v>
      </c>
      <c r="BG70" s="9"/>
      <c r="BH70" s="9" t="b">
        <f t="shared" si="33"/>
        <v>0</v>
      </c>
      <c r="BI70" s="9"/>
      <c r="BJ70" s="9" t="b">
        <f t="shared" ref="BJ70:BJ104" si="50">AND($BF70=1,BI70=TRUE)</f>
        <v>0</v>
      </c>
      <c r="BK70" s="9"/>
      <c r="BL70" s="9" t="b">
        <f t="shared" ref="BL70:BL104" si="51">AND($BF70=1,BK70=TRUE)</f>
        <v>0</v>
      </c>
      <c r="BM70" s="9"/>
      <c r="BN70" s="9" t="b">
        <f t="shared" ref="BN70:BN104" si="52">AND($BF70=1,BM70=TRUE)</f>
        <v>0</v>
      </c>
      <c r="BO70" s="9"/>
      <c r="BP70" s="9" t="b">
        <f t="shared" ref="BP70:BP104" si="53">AND($BF70=1,BO70=TRUE)</f>
        <v>0</v>
      </c>
      <c r="BQ70" s="9"/>
      <c r="BR70" s="9" t="b">
        <f t="shared" ref="BR70:BR104" si="54">AND($BF70=1,BQ70=TRUE)</f>
        <v>0</v>
      </c>
      <c r="BS70" s="9"/>
      <c r="BT70" s="9" t="b">
        <f t="shared" ref="BT70:BT104" si="55">AND($BF70=1,BS70=TRUE)</f>
        <v>0</v>
      </c>
      <c r="BU70" s="9"/>
      <c r="BV70" s="9" t="b">
        <f t="shared" ref="BV70:BV104" si="56">AND($BF70=1,BU70=TRUE)</f>
        <v>0</v>
      </c>
      <c r="BW70" s="9"/>
      <c r="BX70" s="9" t="b">
        <f t="shared" ref="BX70:BX104" si="57">AND($BF70=1,BW70=TRUE)</f>
        <v>0</v>
      </c>
      <c r="BY70" s="9"/>
      <c r="BZ70" s="9" t="b">
        <f t="shared" ref="BZ70:BZ104" si="58">AND($BF70=1,BY70=TRUE)</f>
        <v>0</v>
      </c>
      <c r="CA70" s="9"/>
      <c r="CB70" s="9" t="b">
        <f t="shared" ref="CB70:CB104" si="59">AND($BF70=1,CA70=TRUE)</f>
        <v>0</v>
      </c>
      <c r="CC70" s="9"/>
      <c r="CD70" s="9" t="b">
        <f t="shared" ref="CD70:CD104" si="60">AND($BF70=1,CC70=TRUE)</f>
        <v>0</v>
      </c>
      <c r="CE70" s="9"/>
      <c r="CF70" s="9" t="b">
        <f t="shared" ref="CF70:CF104" si="61">AND($BF70=1,CE70=TRUE)</f>
        <v>0</v>
      </c>
      <c r="CG70" s="9"/>
      <c r="CH70" s="9" t="b">
        <f t="shared" ref="CH70:CH104" si="62">AND($BF70=1,CG70=TRUE)</f>
        <v>0</v>
      </c>
      <c r="CI70" s="9"/>
      <c r="CJ70" s="9"/>
      <c r="CK70" s="9"/>
      <c r="CL70" s="9"/>
      <c r="CM70" s="9"/>
      <c r="CN70" s="9">
        <f t="shared" ref="CN70:CN104" si="63">IF(AND(AI70=1,OR(L70="",M70="",N70="")),1,0)+IF(AND(AS70=1,OR(L70="",M70="")),1,0)</f>
        <v>0</v>
      </c>
      <c r="CO70" s="6" t="str">
        <f ca="1">IF(AM70&lt;&gt;0,A70&amp;"番、","")</f>
        <v/>
      </c>
      <c r="CP70" s="6" t="str">
        <f ca="1">IF(SUM(AN70:AO70)&lt;&gt;0,A70&amp;"番、","")</f>
        <v/>
      </c>
      <c r="CQ70" s="9">
        <f t="shared" ref="CQ70:CQ104" si="64">IF(AND(AE70=1,AG70=TRUE,H70&gt;=70,H70&lt;=79),1,0)</f>
        <v>0</v>
      </c>
      <c r="CR70" s="9">
        <f t="shared" ref="CR70:CR104" si="65">IF(AND(CQ70=1,AH70=TRUE),1,0)</f>
        <v>0</v>
      </c>
      <c r="CS70" s="9">
        <f t="shared" ref="CS70:CS104" si="66">IF(AND(CQ70=1,AK70=TRUE),1,0)</f>
        <v>0</v>
      </c>
    </row>
    <row r="71" spans="1:97" ht="93.75" customHeight="1">
      <c r="A71" s="2">
        <v>67</v>
      </c>
      <c r="B71" s="13"/>
      <c r="C71" s="13"/>
      <c r="D71" s="13"/>
      <c r="E71" s="3"/>
      <c r="F71" s="2"/>
      <c r="G71" s="3"/>
      <c r="H71" s="17">
        <f t="shared" si="34"/>
        <v>0</v>
      </c>
      <c r="I71" s="2"/>
      <c r="J71" s="2"/>
      <c r="K71" s="2"/>
      <c r="L71" s="14"/>
      <c r="M71" s="14"/>
      <c r="N71" s="14"/>
      <c r="O71" s="2"/>
      <c r="P71" s="24"/>
      <c r="Q71" s="25"/>
      <c r="R71" s="2"/>
      <c r="S71" s="2"/>
      <c r="T71" s="2"/>
      <c r="U71" s="2"/>
      <c r="V71" s="16"/>
      <c r="W71" s="2"/>
      <c r="X71" s="2"/>
      <c r="Y71" s="2"/>
      <c r="Z71" s="2"/>
      <c r="AA71" s="2"/>
      <c r="AB71" s="4"/>
      <c r="AC71" s="13"/>
      <c r="AE71" s="9">
        <f>IF(AND(G71&gt;=集計!$D$3,G71&lt;=集計!$E$3),1,0)</f>
        <v>0</v>
      </c>
      <c r="AF71" s="9">
        <f>IF(AND(AE71=1,AG71=TRUE,H71&gt;=15,H71&lt;=69),1,0)</f>
        <v>0</v>
      </c>
      <c r="AG71" s="9"/>
      <c r="AH71" s="9"/>
      <c r="AI71" s="9">
        <f t="shared" si="35"/>
        <v>0</v>
      </c>
      <c r="AJ71" s="9">
        <f t="shared" si="36"/>
        <v>0</v>
      </c>
      <c r="AK71" s="9"/>
      <c r="AL71" s="9"/>
      <c r="AM71" s="9">
        <f ca="1">IF(AND(SUM(AI71,AS71)&lt;&gt;0,L71="",G71&lt;&gt;"",TODAY()-G71&gt;=180),1,0)</f>
        <v>0</v>
      </c>
      <c r="AN71" s="9">
        <f ca="1">IF(AND(SUM(AI71,AS71)&lt;&gt;0,M71="",G71&lt;&gt;"",TODAY()-G71&gt;=540),1,0)</f>
        <v>0</v>
      </c>
      <c r="AO71" s="9">
        <f ca="1">IF(AND(AI71&lt;&gt;0,N71="",G71&lt;&gt;"",TODAY()-G71&gt;=540),1,0)</f>
        <v>0</v>
      </c>
      <c r="AP71" s="9">
        <f t="shared" si="37"/>
        <v>0</v>
      </c>
      <c r="AQ71" s="9">
        <f t="shared" si="38"/>
        <v>0</v>
      </c>
      <c r="AR71" s="9">
        <f t="shared" si="39"/>
        <v>0</v>
      </c>
      <c r="AS71" s="9">
        <f t="shared" si="40"/>
        <v>0</v>
      </c>
      <c r="AT71" s="9">
        <f t="shared" si="41"/>
        <v>0</v>
      </c>
      <c r="AU71" s="9">
        <f t="shared" si="42"/>
        <v>0</v>
      </c>
      <c r="AV71" s="9">
        <f t="shared" si="43"/>
        <v>0</v>
      </c>
      <c r="AW71" s="9"/>
      <c r="AX71" s="9">
        <f t="shared" si="44"/>
        <v>0</v>
      </c>
      <c r="AY71" s="9"/>
      <c r="AZ71" s="9"/>
      <c r="BA71" s="9"/>
      <c r="BB71" s="26" t="str">
        <f t="shared" si="45"/>
        <v/>
      </c>
      <c r="BC71" s="26" t="str">
        <f t="shared" si="46"/>
        <v/>
      </c>
      <c r="BD71" s="26" t="str">
        <f t="shared" si="47"/>
        <v/>
      </c>
      <c r="BE71" s="26" t="str">
        <f t="shared" si="48"/>
        <v/>
      </c>
      <c r="BF71" s="9">
        <f t="shared" si="49"/>
        <v>0</v>
      </c>
      <c r="BG71" s="9"/>
      <c r="BH71" s="9" t="b">
        <f t="shared" ref="BH71:BH104" si="67">AND($BF71=1,BG71=TRUE)</f>
        <v>0</v>
      </c>
      <c r="BI71" s="9"/>
      <c r="BJ71" s="9" t="b">
        <f t="shared" si="50"/>
        <v>0</v>
      </c>
      <c r="BK71" s="9"/>
      <c r="BL71" s="9" t="b">
        <f t="shared" si="51"/>
        <v>0</v>
      </c>
      <c r="BM71" s="9"/>
      <c r="BN71" s="9" t="b">
        <f t="shared" si="52"/>
        <v>0</v>
      </c>
      <c r="BO71" s="9"/>
      <c r="BP71" s="9" t="b">
        <f t="shared" si="53"/>
        <v>0</v>
      </c>
      <c r="BQ71" s="9"/>
      <c r="BR71" s="9" t="b">
        <f t="shared" si="54"/>
        <v>0</v>
      </c>
      <c r="BS71" s="9"/>
      <c r="BT71" s="9" t="b">
        <f t="shared" si="55"/>
        <v>0</v>
      </c>
      <c r="BU71" s="9"/>
      <c r="BV71" s="9" t="b">
        <f t="shared" si="56"/>
        <v>0</v>
      </c>
      <c r="BW71" s="9"/>
      <c r="BX71" s="9" t="b">
        <f t="shared" si="57"/>
        <v>0</v>
      </c>
      <c r="BY71" s="9"/>
      <c r="BZ71" s="9" t="b">
        <f t="shared" si="58"/>
        <v>0</v>
      </c>
      <c r="CA71" s="9"/>
      <c r="CB71" s="9" t="b">
        <f t="shared" si="59"/>
        <v>0</v>
      </c>
      <c r="CC71" s="9"/>
      <c r="CD71" s="9" t="b">
        <f t="shared" si="60"/>
        <v>0</v>
      </c>
      <c r="CE71" s="9"/>
      <c r="CF71" s="9" t="b">
        <f t="shared" si="61"/>
        <v>0</v>
      </c>
      <c r="CG71" s="9"/>
      <c r="CH71" s="9" t="b">
        <f t="shared" si="62"/>
        <v>0</v>
      </c>
      <c r="CI71" s="9"/>
      <c r="CJ71" s="9"/>
      <c r="CK71" s="9"/>
      <c r="CL71" s="9"/>
      <c r="CM71" s="9"/>
      <c r="CN71" s="9">
        <f t="shared" si="63"/>
        <v>0</v>
      </c>
      <c r="CO71" s="6" t="str">
        <f ca="1">IF(AM71&lt;&gt;0,A71&amp;"番、","")</f>
        <v/>
      </c>
      <c r="CP71" s="6" t="str">
        <f ca="1">IF(SUM(AN71:AO71)&lt;&gt;0,A71&amp;"番、","")</f>
        <v/>
      </c>
      <c r="CQ71" s="9">
        <f t="shared" si="64"/>
        <v>0</v>
      </c>
      <c r="CR71" s="9">
        <f t="shared" si="65"/>
        <v>0</v>
      </c>
      <c r="CS71" s="9">
        <f t="shared" si="66"/>
        <v>0</v>
      </c>
    </row>
    <row r="72" spans="1:97" ht="93.75" customHeight="1">
      <c r="A72" s="2">
        <v>68</v>
      </c>
      <c r="B72" s="13"/>
      <c r="C72" s="13"/>
      <c r="D72" s="13"/>
      <c r="E72" s="3"/>
      <c r="F72" s="2"/>
      <c r="G72" s="3"/>
      <c r="H72" s="17">
        <f t="shared" si="34"/>
        <v>0</v>
      </c>
      <c r="I72" s="2"/>
      <c r="J72" s="2"/>
      <c r="K72" s="2"/>
      <c r="L72" s="14"/>
      <c r="M72" s="14"/>
      <c r="N72" s="14"/>
      <c r="O72" s="2"/>
      <c r="P72" s="24"/>
      <c r="Q72" s="25"/>
      <c r="R72" s="2"/>
      <c r="S72" s="2"/>
      <c r="T72" s="2"/>
      <c r="U72" s="2"/>
      <c r="V72" s="16"/>
      <c r="W72" s="2"/>
      <c r="X72" s="2"/>
      <c r="Y72" s="2"/>
      <c r="Z72" s="2"/>
      <c r="AA72" s="2"/>
      <c r="AB72" s="4"/>
      <c r="AC72" s="13"/>
      <c r="AE72" s="9">
        <f>IF(AND(G72&gt;=集計!$D$3,G72&lt;=集計!$E$3),1,0)</f>
        <v>0</v>
      </c>
      <c r="AF72" s="9">
        <f>IF(AND(AE72=1,AG72=TRUE,H72&gt;=15,H72&lt;=69),1,0)</f>
        <v>0</v>
      </c>
      <c r="AG72" s="9"/>
      <c r="AH72" s="9"/>
      <c r="AI72" s="9">
        <f t="shared" si="35"/>
        <v>0</v>
      </c>
      <c r="AJ72" s="9">
        <f t="shared" si="36"/>
        <v>0</v>
      </c>
      <c r="AK72" s="9"/>
      <c r="AL72" s="9"/>
      <c r="AM72" s="9">
        <f ca="1">IF(AND(SUM(AI72,AS72)&lt;&gt;0,L72="",G72&lt;&gt;"",TODAY()-G72&gt;=180),1,0)</f>
        <v>0</v>
      </c>
      <c r="AN72" s="9">
        <f ca="1">IF(AND(SUM(AI72,AS72)&lt;&gt;0,M72="",G72&lt;&gt;"",TODAY()-G72&gt;=540),1,0)</f>
        <v>0</v>
      </c>
      <c r="AO72" s="9">
        <f ca="1">IF(AND(AI72&lt;&gt;0,N72="",G72&lt;&gt;"",TODAY()-G72&gt;=540),1,0)</f>
        <v>0</v>
      </c>
      <c r="AP72" s="9">
        <f t="shared" si="37"/>
        <v>0</v>
      </c>
      <c r="AQ72" s="9">
        <f t="shared" si="38"/>
        <v>0</v>
      </c>
      <c r="AR72" s="9">
        <f t="shared" si="39"/>
        <v>0</v>
      </c>
      <c r="AS72" s="9">
        <f t="shared" si="40"/>
        <v>0</v>
      </c>
      <c r="AT72" s="9">
        <f t="shared" si="41"/>
        <v>0</v>
      </c>
      <c r="AU72" s="9">
        <f t="shared" si="42"/>
        <v>0</v>
      </c>
      <c r="AV72" s="9">
        <f t="shared" si="43"/>
        <v>0</v>
      </c>
      <c r="AW72" s="9"/>
      <c r="AX72" s="9">
        <f t="shared" si="44"/>
        <v>0</v>
      </c>
      <c r="AY72" s="9"/>
      <c r="AZ72" s="9"/>
      <c r="BA72" s="9"/>
      <c r="BB72" s="26" t="str">
        <f t="shared" si="45"/>
        <v/>
      </c>
      <c r="BC72" s="26" t="str">
        <f t="shared" si="46"/>
        <v/>
      </c>
      <c r="BD72" s="26" t="str">
        <f t="shared" si="47"/>
        <v/>
      </c>
      <c r="BE72" s="26" t="str">
        <f t="shared" si="48"/>
        <v/>
      </c>
      <c r="BF72" s="9">
        <f t="shared" si="49"/>
        <v>0</v>
      </c>
      <c r="BG72" s="9"/>
      <c r="BH72" s="9" t="b">
        <f t="shared" si="67"/>
        <v>0</v>
      </c>
      <c r="BI72" s="9"/>
      <c r="BJ72" s="9" t="b">
        <f t="shared" si="50"/>
        <v>0</v>
      </c>
      <c r="BK72" s="9"/>
      <c r="BL72" s="9" t="b">
        <f t="shared" si="51"/>
        <v>0</v>
      </c>
      <c r="BM72" s="9"/>
      <c r="BN72" s="9" t="b">
        <f t="shared" si="52"/>
        <v>0</v>
      </c>
      <c r="BO72" s="9"/>
      <c r="BP72" s="9" t="b">
        <f t="shared" si="53"/>
        <v>0</v>
      </c>
      <c r="BQ72" s="9"/>
      <c r="BR72" s="9" t="b">
        <f t="shared" si="54"/>
        <v>0</v>
      </c>
      <c r="BS72" s="9"/>
      <c r="BT72" s="9" t="b">
        <f t="shared" si="55"/>
        <v>0</v>
      </c>
      <c r="BU72" s="9"/>
      <c r="BV72" s="9" t="b">
        <f t="shared" si="56"/>
        <v>0</v>
      </c>
      <c r="BW72" s="9"/>
      <c r="BX72" s="9" t="b">
        <f t="shared" si="57"/>
        <v>0</v>
      </c>
      <c r="BY72" s="9"/>
      <c r="BZ72" s="9" t="b">
        <f t="shared" si="58"/>
        <v>0</v>
      </c>
      <c r="CA72" s="9"/>
      <c r="CB72" s="9" t="b">
        <f t="shared" si="59"/>
        <v>0</v>
      </c>
      <c r="CC72" s="9"/>
      <c r="CD72" s="9" t="b">
        <f t="shared" si="60"/>
        <v>0</v>
      </c>
      <c r="CE72" s="9"/>
      <c r="CF72" s="9" t="b">
        <f t="shared" si="61"/>
        <v>0</v>
      </c>
      <c r="CG72" s="9"/>
      <c r="CH72" s="9" t="b">
        <f t="shared" si="62"/>
        <v>0</v>
      </c>
      <c r="CI72" s="9"/>
      <c r="CJ72" s="9"/>
      <c r="CK72" s="9"/>
      <c r="CL72" s="9"/>
      <c r="CM72" s="9"/>
      <c r="CN72" s="9">
        <f t="shared" si="63"/>
        <v>0</v>
      </c>
      <c r="CO72" s="6" t="str">
        <f ca="1">IF(AM72&lt;&gt;0,A72&amp;"番、","")</f>
        <v/>
      </c>
      <c r="CP72" s="6" t="str">
        <f ca="1">IF(SUM(AN72:AO72)&lt;&gt;0,A72&amp;"番、","")</f>
        <v/>
      </c>
      <c r="CQ72" s="9">
        <f t="shared" si="64"/>
        <v>0</v>
      </c>
      <c r="CR72" s="9">
        <f t="shared" si="65"/>
        <v>0</v>
      </c>
      <c r="CS72" s="9">
        <f t="shared" si="66"/>
        <v>0</v>
      </c>
    </row>
    <row r="73" spans="1:97" ht="93.75" customHeight="1">
      <c r="A73" s="2">
        <v>69</v>
      </c>
      <c r="B73" s="13"/>
      <c r="C73" s="13"/>
      <c r="D73" s="13"/>
      <c r="E73" s="3"/>
      <c r="F73" s="2"/>
      <c r="G73" s="3"/>
      <c r="H73" s="17">
        <f t="shared" si="34"/>
        <v>0</v>
      </c>
      <c r="I73" s="2"/>
      <c r="J73" s="2"/>
      <c r="K73" s="2"/>
      <c r="L73" s="14"/>
      <c r="M73" s="14"/>
      <c r="N73" s="14"/>
      <c r="O73" s="2"/>
      <c r="P73" s="24"/>
      <c r="Q73" s="25"/>
      <c r="R73" s="2"/>
      <c r="S73" s="2"/>
      <c r="T73" s="2"/>
      <c r="U73" s="2"/>
      <c r="V73" s="16"/>
      <c r="W73" s="2"/>
      <c r="X73" s="2"/>
      <c r="Y73" s="2"/>
      <c r="Z73" s="2"/>
      <c r="AA73" s="2"/>
      <c r="AB73" s="4"/>
      <c r="AC73" s="13"/>
      <c r="AE73" s="9">
        <f>IF(AND(G73&gt;=集計!$D$3,G73&lt;=集計!$E$3),1,0)</f>
        <v>0</v>
      </c>
      <c r="AF73" s="9">
        <f>IF(AND(AE73=1,AG73=TRUE,H73&gt;=15,H73&lt;=69),1,0)</f>
        <v>0</v>
      </c>
      <c r="AG73" s="9"/>
      <c r="AH73" s="9"/>
      <c r="AI73" s="9">
        <f t="shared" si="35"/>
        <v>0</v>
      </c>
      <c r="AJ73" s="9">
        <f t="shared" si="36"/>
        <v>0</v>
      </c>
      <c r="AK73" s="9"/>
      <c r="AL73" s="9"/>
      <c r="AM73" s="9">
        <f ca="1">IF(AND(SUM(AI73,AS73)&lt;&gt;0,L73="",G73&lt;&gt;"",TODAY()-G73&gt;=180),1,0)</f>
        <v>0</v>
      </c>
      <c r="AN73" s="9">
        <f ca="1">IF(AND(SUM(AI73,AS73)&lt;&gt;0,M73="",G73&lt;&gt;"",TODAY()-G73&gt;=540),1,0)</f>
        <v>0</v>
      </c>
      <c r="AO73" s="9">
        <f ca="1">IF(AND(AI73&lt;&gt;0,N73="",G73&lt;&gt;"",TODAY()-G73&gt;=540),1,0)</f>
        <v>0</v>
      </c>
      <c r="AP73" s="9">
        <f t="shared" si="37"/>
        <v>0</v>
      </c>
      <c r="AQ73" s="9">
        <f t="shared" si="38"/>
        <v>0</v>
      </c>
      <c r="AR73" s="9">
        <f t="shared" si="39"/>
        <v>0</v>
      </c>
      <c r="AS73" s="9">
        <f t="shared" si="40"/>
        <v>0</v>
      </c>
      <c r="AT73" s="9">
        <f t="shared" si="41"/>
        <v>0</v>
      </c>
      <c r="AU73" s="9">
        <f t="shared" si="42"/>
        <v>0</v>
      </c>
      <c r="AV73" s="9">
        <f t="shared" si="43"/>
        <v>0</v>
      </c>
      <c r="AW73" s="9"/>
      <c r="AX73" s="9">
        <f t="shared" si="44"/>
        <v>0</v>
      </c>
      <c r="AY73" s="9"/>
      <c r="AZ73" s="9"/>
      <c r="BA73" s="9"/>
      <c r="BB73" s="26" t="str">
        <f t="shared" si="45"/>
        <v/>
      </c>
      <c r="BC73" s="26" t="str">
        <f t="shared" si="46"/>
        <v/>
      </c>
      <c r="BD73" s="26" t="str">
        <f t="shared" si="47"/>
        <v/>
      </c>
      <c r="BE73" s="26" t="str">
        <f t="shared" si="48"/>
        <v/>
      </c>
      <c r="BF73" s="9">
        <f t="shared" si="49"/>
        <v>0</v>
      </c>
      <c r="BG73" s="9"/>
      <c r="BH73" s="9" t="b">
        <f t="shared" si="67"/>
        <v>0</v>
      </c>
      <c r="BI73" s="9"/>
      <c r="BJ73" s="9" t="b">
        <f t="shared" si="50"/>
        <v>0</v>
      </c>
      <c r="BK73" s="9"/>
      <c r="BL73" s="9" t="b">
        <f t="shared" si="51"/>
        <v>0</v>
      </c>
      <c r="BM73" s="9"/>
      <c r="BN73" s="9" t="b">
        <f t="shared" si="52"/>
        <v>0</v>
      </c>
      <c r="BO73" s="9"/>
      <c r="BP73" s="9" t="b">
        <f t="shared" si="53"/>
        <v>0</v>
      </c>
      <c r="BQ73" s="9"/>
      <c r="BR73" s="9" t="b">
        <f t="shared" si="54"/>
        <v>0</v>
      </c>
      <c r="BS73" s="9"/>
      <c r="BT73" s="9" t="b">
        <f t="shared" si="55"/>
        <v>0</v>
      </c>
      <c r="BU73" s="9"/>
      <c r="BV73" s="9" t="b">
        <f t="shared" si="56"/>
        <v>0</v>
      </c>
      <c r="BW73" s="9"/>
      <c r="BX73" s="9" t="b">
        <f t="shared" si="57"/>
        <v>0</v>
      </c>
      <c r="BY73" s="9"/>
      <c r="BZ73" s="9" t="b">
        <f t="shared" si="58"/>
        <v>0</v>
      </c>
      <c r="CA73" s="9"/>
      <c r="CB73" s="9" t="b">
        <f t="shared" si="59"/>
        <v>0</v>
      </c>
      <c r="CC73" s="9"/>
      <c r="CD73" s="9" t="b">
        <f t="shared" si="60"/>
        <v>0</v>
      </c>
      <c r="CE73" s="9"/>
      <c r="CF73" s="9" t="b">
        <f t="shared" si="61"/>
        <v>0</v>
      </c>
      <c r="CG73" s="9"/>
      <c r="CH73" s="9" t="b">
        <f t="shared" si="62"/>
        <v>0</v>
      </c>
      <c r="CI73" s="9"/>
      <c r="CJ73" s="9"/>
      <c r="CK73" s="9"/>
      <c r="CL73" s="9"/>
      <c r="CM73" s="9"/>
      <c r="CN73" s="9">
        <f t="shared" si="63"/>
        <v>0</v>
      </c>
      <c r="CO73" s="6" t="str">
        <f ca="1">IF(AM73&lt;&gt;0,A73&amp;"番、","")</f>
        <v/>
      </c>
      <c r="CP73" s="6" t="str">
        <f ca="1">IF(SUM(AN73:AO73)&lt;&gt;0,A73&amp;"番、","")</f>
        <v/>
      </c>
      <c r="CQ73" s="9">
        <f t="shared" si="64"/>
        <v>0</v>
      </c>
      <c r="CR73" s="9">
        <f t="shared" si="65"/>
        <v>0</v>
      </c>
      <c r="CS73" s="9">
        <f t="shared" si="66"/>
        <v>0</v>
      </c>
    </row>
    <row r="74" spans="1:97" ht="93.75" customHeight="1">
      <c r="A74" s="2">
        <v>70</v>
      </c>
      <c r="B74" s="13"/>
      <c r="C74" s="13"/>
      <c r="D74" s="13"/>
      <c r="E74" s="3"/>
      <c r="F74" s="2"/>
      <c r="G74" s="3"/>
      <c r="H74" s="17">
        <f t="shared" si="34"/>
        <v>0</v>
      </c>
      <c r="I74" s="2"/>
      <c r="J74" s="2"/>
      <c r="K74" s="2"/>
      <c r="L74" s="14"/>
      <c r="M74" s="14"/>
      <c r="N74" s="14"/>
      <c r="O74" s="2"/>
      <c r="P74" s="24"/>
      <c r="Q74" s="25"/>
      <c r="R74" s="2"/>
      <c r="S74" s="2"/>
      <c r="T74" s="2"/>
      <c r="U74" s="2"/>
      <c r="V74" s="16"/>
      <c r="W74" s="2"/>
      <c r="X74" s="2"/>
      <c r="Y74" s="2"/>
      <c r="Z74" s="2"/>
      <c r="AA74" s="2"/>
      <c r="AB74" s="4"/>
      <c r="AC74" s="13"/>
      <c r="AE74" s="9">
        <f>IF(AND(G74&gt;=集計!$D$3,G74&lt;=集計!$E$3),1,0)</f>
        <v>0</v>
      </c>
      <c r="AF74" s="9">
        <f>IF(AND(AE74=1,AG74=TRUE,H74&gt;=15,H74&lt;=69),1,0)</f>
        <v>0</v>
      </c>
      <c r="AG74" s="9"/>
      <c r="AH74" s="9"/>
      <c r="AI74" s="9">
        <f t="shared" si="35"/>
        <v>0</v>
      </c>
      <c r="AJ74" s="9">
        <f t="shared" si="36"/>
        <v>0</v>
      </c>
      <c r="AK74" s="9"/>
      <c r="AL74" s="9"/>
      <c r="AM74" s="9">
        <f ca="1">IF(AND(SUM(AI74,AS74)&lt;&gt;0,L74="",G74&lt;&gt;"",TODAY()-G74&gt;=180),1,0)</f>
        <v>0</v>
      </c>
      <c r="AN74" s="9">
        <f ca="1">IF(AND(SUM(AI74,AS74)&lt;&gt;0,M74="",G74&lt;&gt;"",TODAY()-G74&gt;=540),1,0)</f>
        <v>0</v>
      </c>
      <c r="AO74" s="9">
        <f ca="1">IF(AND(AI74&lt;&gt;0,N74="",G74&lt;&gt;"",TODAY()-G74&gt;=540),1,0)</f>
        <v>0</v>
      </c>
      <c r="AP74" s="9">
        <f t="shared" si="37"/>
        <v>0</v>
      </c>
      <c r="AQ74" s="9">
        <f t="shared" si="38"/>
        <v>0</v>
      </c>
      <c r="AR74" s="9">
        <f t="shared" si="39"/>
        <v>0</v>
      </c>
      <c r="AS74" s="9">
        <f t="shared" si="40"/>
        <v>0</v>
      </c>
      <c r="AT74" s="9">
        <f t="shared" si="41"/>
        <v>0</v>
      </c>
      <c r="AU74" s="9">
        <f t="shared" si="42"/>
        <v>0</v>
      </c>
      <c r="AV74" s="9">
        <f t="shared" si="43"/>
        <v>0</v>
      </c>
      <c r="AW74" s="9"/>
      <c r="AX74" s="9">
        <f t="shared" si="44"/>
        <v>0</v>
      </c>
      <c r="AY74" s="9"/>
      <c r="AZ74" s="9"/>
      <c r="BA74" s="9"/>
      <c r="BB74" s="26" t="str">
        <f t="shared" si="45"/>
        <v/>
      </c>
      <c r="BC74" s="26" t="str">
        <f t="shared" si="46"/>
        <v/>
      </c>
      <c r="BD74" s="26" t="str">
        <f t="shared" si="47"/>
        <v/>
      </c>
      <c r="BE74" s="26" t="str">
        <f t="shared" si="48"/>
        <v/>
      </c>
      <c r="BF74" s="9">
        <f t="shared" si="49"/>
        <v>0</v>
      </c>
      <c r="BG74" s="9"/>
      <c r="BH74" s="9" t="b">
        <f t="shared" si="67"/>
        <v>0</v>
      </c>
      <c r="BI74" s="9"/>
      <c r="BJ74" s="9" t="b">
        <f t="shared" si="50"/>
        <v>0</v>
      </c>
      <c r="BK74" s="9"/>
      <c r="BL74" s="9" t="b">
        <f t="shared" si="51"/>
        <v>0</v>
      </c>
      <c r="BM74" s="9"/>
      <c r="BN74" s="9" t="b">
        <f t="shared" si="52"/>
        <v>0</v>
      </c>
      <c r="BO74" s="9"/>
      <c r="BP74" s="9" t="b">
        <f t="shared" si="53"/>
        <v>0</v>
      </c>
      <c r="BQ74" s="9"/>
      <c r="BR74" s="9" t="b">
        <f t="shared" si="54"/>
        <v>0</v>
      </c>
      <c r="BS74" s="9"/>
      <c r="BT74" s="9" t="b">
        <f t="shared" si="55"/>
        <v>0</v>
      </c>
      <c r="BU74" s="9"/>
      <c r="BV74" s="9" t="b">
        <f t="shared" si="56"/>
        <v>0</v>
      </c>
      <c r="BW74" s="9"/>
      <c r="BX74" s="9" t="b">
        <f t="shared" si="57"/>
        <v>0</v>
      </c>
      <c r="BY74" s="9"/>
      <c r="BZ74" s="9" t="b">
        <f t="shared" si="58"/>
        <v>0</v>
      </c>
      <c r="CA74" s="9"/>
      <c r="CB74" s="9" t="b">
        <f t="shared" si="59"/>
        <v>0</v>
      </c>
      <c r="CC74" s="9"/>
      <c r="CD74" s="9" t="b">
        <f t="shared" si="60"/>
        <v>0</v>
      </c>
      <c r="CE74" s="9"/>
      <c r="CF74" s="9" t="b">
        <f t="shared" si="61"/>
        <v>0</v>
      </c>
      <c r="CG74" s="9"/>
      <c r="CH74" s="9" t="b">
        <f t="shared" si="62"/>
        <v>0</v>
      </c>
      <c r="CI74" s="9"/>
      <c r="CJ74" s="9"/>
      <c r="CK74" s="9"/>
      <c r="CL74" s="9"/>
      <c r="CM74" s="9"/>
      <c r="CN74" s="9">
        <f t="shared" si="63"/>
        <v>0</v>
      </c>
      <c r="CO74" s="6" t="str">
        <f ca="1">IF(AM74&lt;&gt;0,A74&amp;"番、","")</f>
        <v/>
      </c>
      <c r="CP74" s="6" t="str">
        <f ca="1">IF(SUM(AN74:AO74)&lt;&gt;0,A74&amp;"番、","")</f>
        <v/>
      </c>
      <c r="CQ74" s="9">
        <f t="shared" si="64"/>
        <v>0</v>
      </c>
      <c r="CR74" s="9">
        <f t="shared" si="65"/>
        <v>0</v>
      </c>
      <c r="CS74" s="9">
        <f t="shared" si="66"/>
        <v>0</v>
      </c>
    </row>
    <row r="75" spans="1:97" ht="93.75" customHeight="1">
      <c r="A75" s="2">
        <v>71</v>
      </c>
      <c r="B75" s="13"/>
      <c r="C75" s="13"/>
      <c r="D75" s="13"/>
      <c r="E75" s="3"/>
      <c r="F75" s="2"/>
      <c r="G75" s="3"/>
      <c r="H75" s="17">
        <f t="shared" si="34"/>
        <v>0</v>
      </c>
      <c r="I75" s="2"/>
      <c r="J75" s="2"/>
      <c r="K75" s="2"/>
      <c r="L75" s="14"/>
      <c r="M75" s="14"/>
      <c r="N75" s="14"/>
      <c r="O75" s="2"/>
      <c r="P75" s="24"/>
      <c r="Q75" s="25"/>
      <c r="R75" s="2"/>
      <c r="S75" s="2"/>
      <c r="T75" s="2"/>
      <c r="U75" s="2"/>
      <c r="V75" s="16"/>
      <c r="W75" s="2"/>
      <c r="X75" s="2"/>
      <c r="Y75" s="2"/>
      <c r="Z75" s="2"/>
      <c r="AA75" s="2"/>
      <c r="AB75" s="4"/>
      <c r="AC75" s="13"/>
      <c r="AE75" s="9">
        <f>IF(AND(G75&gt;=集計!$D$3,G75&lt;=集計!$E$3),1,0)</f>
        <v>0</v>
      </c>
      <c r="AF75" s="9">
        <f>IF(AND(AE75=1,AG75=TRUE,H75&gt;=15,H75&lt;=69),1,0)</f>
        <v>0</v>
      </c>
      <c r="AG75" s="9"/>
      <c r="AH75" s="9"/>
      <c r="AI75" s="9">
        <f t="shared" si="35"/>
        <v>0</v>
      </c>
      <c r="AJ75" s="9">
        <f t="shared" si="36"/>
        <v>0</v>
      </c>
      <c r="AK75" s="9"/>
      <c r="AL75" s="9"/>
      <c r="AM75" s="9">
        <f ca="1">IF(AND(SUM(AI75,AS75)&lt;&gt;0,L75="",G75&lt;&gt;"",TODAY()-G75&gt;=180),1,0)</f>
        <v>0</v>
      </c>
      <c r="AN75" s="9">
        <f ca="1">IF(AND(SUM(AI75,AS75)&lt;&gt;0,M75="",G75&lt;&gt;"",TODAY()-G75&gt;=540),1,0)</f>
        <v>0</v>
      </c>
      <c r="AO75" s="9">
        <f ca="1">IF(AND(AI75&lt;&gt;0,N75="",G75&lt;&gt;"",TODAY()-G75&gt;=540),1,0)</f>
        <v>0</v>
      </c>
      <c r="AP75" s="9">
        <f t="shared" si="37"/>
        <v>0</v>
      </c>
      <c r="AQ75" s="9">
        <f t="shared" si="38"/>
        <v>0</v>
      </c>
      <c r="AR75" s="9">
        <f t="shared" si="39"/>
        <v>0</v>
      </c>
      <c r="AS75" s="9">
        <f t="shared" si="40"/>
        <v>0</v>
      </c>
      <c r="AT75" s="9">
        <f t="shared" si="41"/>
        <v>0</v>
      </c>
      <c r="AU75" s="9">
        <f t="shared" si="42"/>
        <v>0</v>
      </c>
      <c r="AV75" s="9">
        <f t="shared" si="43"/>
        <v>0</v>
      </c>
      <c r="AW75" s="9"/>
      <c r="AX75" s="9">
        <f t="shared" si="44"/>
        <v>0</v>
      </c>
      <c r="AY75" s="9"/>
      <c r="AZ75" s="9"/>
      <c r="BA75" s="9"/>
      <c r="BB75" s="26" t="str">
        <f t="shared" si="45"/>
        <v/>
      </c>
      <c r="BC75" s="26" t="str">
        <f t="shared" si="46"/>
        <v/>
      </c>
      <c r="BD75" s="26" t="str">
        <f t="shared" si="47"/>
        <v/>
      </c>
      <c r="BE75" s="26" t="str">
        <f t="shared" si="48"/>
        <v/>
      </c>
      <c r="BF75" s="9">
        <f t="shared" si="49"/>
        <v>0</v>
      </c>
      <c r="BG75" s="9"/>
      <c r="BH75" s="9" t="b">
        <f t="shared" si="67"/>
        <v>0</v>
      </c>
      <c r="BI75" s="9"/>
      <c r="BJ75" s="9" t="b">
        <f t="shared" si="50"/>
        <v>0</v>
      </c>
      <c r="BK75" s="9"/>
      <c r="BL75" s="9" t="b">
        <f t="shared" si="51"/>
        <v>0</v>
      </c>
      <c r="BM75" s="9"/>
      <c r="BN75" s="9" t="b">
        <f t="shared" si="52"/>
        <v>0</v>
      </c>
      <c r="BO75" s="9"/>
      <c r="BP75" s="9" t="b">
        <f t="shared" si="53"/>
        <v>0</v>
      </c>
      <c r="BQ75" s="9"/>
      <c r="BR75" s="9" t="b">
        <f t="shared" si="54"/>
        <v>0</v>
      </c>
      <c r="BS75" s="9"/>
      <c r="BT75" s="9" t="b">
        <f t="shared" si="55"/>
        <v>0</v>
      </c>
      <c r="BU75" s="9"/>
      <c r="BV75" s="9" t="b">
        <f t="shared" si="56"/>
        <v>0</v>
      </c>
      <c r="BW75" s="9"/>
      <c r="BX75" s="9" t="b">
        <f t="shared" si="57"/>
        <v>0</v>
      </c>
      <c r="BY75" s="9"/>
      <c r="BZ75" s="9" t="b">
        <f t="shared" si="58"/>
        <v>0</v>
      </c>
      <c r="CA75" s="9"/>
      <c r="CB75" s="9" t="b">
        <f t="shared" si="59"/>
        <v>0</v>
      </c>
      <c r="CC75" s="9"/>
      <c r="CD75" s="9" t="b">
        <f t="shared" si="60"/>
        <v>0</v>
      </c>
      <c r="CE75" s="9"/>
      <c r="CF75" s="9" t="b">
        <f t="shared" si="61"/>
        <v>0</v>
      </c>
      <c r="CG75" s="9"/>
      <c r="CH75" s="9" t="b">
        <f t="shared" si="62"/>
        <v>0</v>
      </c>
      <c r="CI75" s="9"/>
      <c r="CJ75" s="9"/>
      <c r="CK75" s="9"/>
      <c r="CL75" s="9"/>
      <c r="CM75" s="9"/>
      <c r="CN75" s="9">
        <f t="shared" si="63"/>
        <v>0</v>
      </c>
      <c r="CO75" s="6" t="str">
        <f ca="1">IF(AM75&lt;&gt;0,A75&amp;"番、","")</f>
        <v/>
      </c>
      <c r="CP75" s="6" t="str">
        <f ca="1">IF(SUM(AN75:AO75)&lt;&gt;0,A75&amp;"番、","")</f>
        <v/>
      </c>
      <c r="CQ75" s="9">
        <f t="shared" si="64"/>
        <v>0</v>
      </c>
      <c r="CR75" s="9">
        <f t="shared" si="65"/>
        <v>0</v>
      </c>
      <c r="CS75" s="9">
        <f t="shared" si="66"/>
        <v>0</v>
      </c>
    </row>
    <row r="76" spans="1:97" ht="93.75" customHeight="1">
      <c r="A76" s="2">
        <v>72</v>
      </c>
      <c r="B76" s="13"/>
      <c r="C76" s="13"/>
      <c r="D76" s="13"/>
      <c r="E76" s="3"/>
      <c r="F76" s="2"/>
      <c r="G76" s="3"/>
      <c r="H76" s="17">
        <f t="shared" si="34"/>
        <v>0</v>
      </c>
      <c r="I76" s="2"/>
      <c r="J76" s="2"/>
      <c r="K76" s="2"/>
      <c r="L76" s="14"/>
      <c r="M76" s="14"/>
      <c r="N76" s="14"/>
      <c r="O76" s="2"/>
      <c r="P76" s="24"/>
      <c r="Q76" s="25"/>
      <c r="R76" s="2"/>
      <c r="S76" s="2"/>
      <c r="T76" s="2"/>
      <c r="U76" s="2"/>
      <c r="V76" s="16"/>
      <c r="W76" s="2"/>
      <c r="X76" s="2"/>
      <c r="Y76" s="2"/>
      <c r="Z76" s="2"/>
      <c r="AA76" s="2"/>
      <c r="AB76" s="4"/>
      <c r="AC76" s="13"/>
      <c r="AE76" s="9">
        <f>IF(AND(G76&gt;=集計!$D$3,G76&lt;=集計!$E$3),1,0)</f>
        <v>0</v>
      </c>
      <c r="AF76" s="9">
        <f>IF(AND(AE76=1,AG76=TRUE,H76&gt;=15,H76&lt;=69),1,0)</f>
        <v>0</v>
      </c>
      <c r="AG76" s="9"/>
      <c r="AH76" s="9"/>
      <c r="AI76" s="9">
        <f t="shared" si="35"/>
        <v>0</v>
      </c>
      <c r="AJ76" s="9">
        <f t="shared" si="36"/>
        <v>0</v>
      </c>
      <c r="AK76" s="9"/>
      <c r="AL76" s="9"/>
      <c r="AM76" s="9">
        <f ca="1">IF(AND(SUM(AI76,AS76)&lt;&gt;0,L76="",G76&lt;&gt;"",TODAY()-G76&gt;=180),1,0)</f>
        <v>0</v>
      </c>
      <c r="AN76" s="9">
        <f ca="1">IF(AND(SUM(AI76,AS76)&lt;&gt;0,M76="",G76&lt;&gt;"",TODAY()-G76&gt;=540),1,0)</f>
        <v>0</v>
      </c>
      <c r="AO76" s="9">
        <f ca="1">IF(AND(AI76&lt;&gt;0,N76="",G76&lt;&gt;"",TODAY()-G76&gt;=540),1,0)</f>
        <v>0</v>
      </c>
      <c r="AP76" s="9">
        <f t="shared" si="37"/>
        <v>0</v>
      </c>
      <c r="AQ76" s="9">
        <f t="shared" si="38"/>
        <v>0</v>
      </c>
      <c r="AR76" s="9">
        <f t="shared" si="39"/>
        <v>0</v>
      </c>
      <c r="AS76" s="9">
        <f t="shared" si="40"/>
        <v>0</v>
      </c>
      <c r="AT76" s="9">
        <f t="shared" si="41"/>
        <v>0</v>
      </c>
      <c r="AU76" s="9">
        <f t="shared" si="42"/>
        <v>0</v>
      </c>
      <c r="AV76" s="9">
        <f t="shared" si="43"/>
        <v>0</v>
      </c>
      <c r="AW76" s="9"/>
      <c r="AX76" s="9">
        <f t="shared" si="44"/>
        <v>0</v>
      </c>
      <c r="AY76" s="9"/>
      <c r="AZ76" s="9"/>
      <c r="BA76" s="9"/>
      <c r="BB76" s="26" t="str">
        <f t="shared" si="45"/>
        <v/>
      </c>
      <c r="BC76" s="26" t="str">
        <f t="shared" si="46"/>
        <v/>
      </c>
      <c r="BD76" s="26" t="str">
        <f t="shared" si="47"/>
        <v/>
      </c>
      <c r="BE76" s="26" t="str">
        <f t="shared" si="48"/>
        <v/>
      </c>
      <c r="BF76" s="9">
        <f t="shared" si="49"/>
        <v>0</v>
      </c>
      <c r="BG76" s="9"/>
      <c r="BH76" s="9" t="b">
        <f t="shared" si="67"/>
        <v>0</v>
      </c>
      <c r="BI76" s="9"/>
      <c r="BJ76" s="9" t="b">
        <f t="shared" si="50"/>
        <v>0</v>
      </c>
      <c r="BK76" s="9"/>
      <c r="BL76" s="9" t="b">
        <f t="shared" si="51"/>
        <v>0</v>
      </c>
      <c r="BM76" s="9"/>
      <c r="BN76" s="9" t="b">
        <f t="shared" si="52"/>
        <v>0</v>
      </c>
      <c r="BO76" s="9"/>
      <c r="BP76" s="9" t="b">
        <f t="shared" si="53"/>
        <v>0</v>
      </c>
      <c r="BQ76" s="9"/>
      <c r="BR76" s="9" t="b">
        <f t="shared" si="54"/>
        <v>0</v>
      </c>
      <c r="BS76" s="9"/>
      <c r="BT76" s="9" t="b">
        <f t="shared" si="55"/>
        <v>0</v>
      </c>
      <c r="BU76" s="9"/>
      <c r="BV76" s="9" t="b">
        <f t="shared" si="56"/>
        <v>0</v>
      </c>
      <c r="BW76" s="9"/>
      <c r="BX76" s="9" t="b">
        <f t="shared" si="57"/>
        <v>0</v>
      </c>
      <c r="BY76" s="9"/>
      <c r="BZ76" s="9" t="b">
        <f t="shared" si="58"/>
        <v>0</v>
      </c>
      <c r="CA76" s="9"/>
      <c r="CB76" s="9" t="b">
        <f t="shared" si="59"/>
        <v>0</v>
      </c>
      <c r="CC76" s="9"/>
      <c r="CD76" s="9" t="b">
        <f t="shared" si="60"/>
        <v>0</v>
      </c>
      <c r="CE76" s="9"/>
      <c r="CF76" s="9" t="b">
        <f t="shared" si="61"/>
        <v>0</v>
      </c>
      <c r="CG76" s="9"/>
      <c r="CH76" s="9" t="b">
        <f t="shared" si="62"/>
        <v>0</v>
      </c>
      <c r="CI76" s="9"/>
      <c r="CJ76" s="9"/>
      <c r="CK76" s="9"/>
      <c r="CL76" s="9"/>
      <c r="CM76" s="9"/>
      <c r="CN76" s="9">
        <f t="shared" si="63"/>
        <v>0</v>
      </c>
      <c r="CO76" s="6" t="str">
        <f ca="1">IF(AM76&lt;&gt;0,A76&amp;"番、","")</f>
        <v/>
      </c>
      <c r="CP76" s="6" t="str">
        <f ca="1">IF(SUM(AN76:AO76)&lt;&gt;0,A76&amp;"番、","")</f>
        <v/>
      </c>
      <c r="CQ76" s="9">
        <f t="shared" si="64"/>
        <v>0</v>
      </c>
      <c r="CR76" s="9">
        <f t="shared" si="65"/>
        <v>0</v>
      </c>
      <c r="CS76" s="9">
        <f t="shared" si="66"/>
        <v>0</v>
      </c>
    </row>
    <row r="77" spans="1:97" ht="93.75" customHeight="1">
      <c r="A77" s="2">
        <v>73</v>
      </c>
      <c r="B77" s="13"/>
      <c r="C77" s="13"/>
      <c r="D77" s="13"/>
      <c r="E77" s="3"/>
      <c r="F77" s="2"/>
      <c r="G77" s="3"/>
      <c r="H77" s="17">
        <f t="shared" si="34"/>
        <v>0</v>
      </c>
      <c r="I77" s="2"/>
      <c r="J77" s="2"/>
      <c r="K77" s="2"/>
      <c r="L77" s="14"/>
      <c r="M77" s="14"/>
      <c r="N77" s="14"/>
      <c r="O77" s="2"/>
      <c r="P77" s="24"/>
      <c r="Q77" s="25"/>
      <c r="R77" s="2"/>
      <c r="S77" s="2"/>
      <c r="T77" s="2"/>
      <c r="U77" s="2"/>
      <c r="V77" s="16"/>
      <c r="W77" s="2"/>
      <c r="X77" s="2"/>
      <c r="Y77" s="2"/>
      <c r="Z77" s="2"/>
      <c r="AA77" s="2"/>
      <c r="AB77" s="4"/>
      <c r="AC77" s="13"/>
      <c r="AE77" s="9">
        <f>IF(AND(G77&gt;=集計!$D$3,G77&lt;=集計!$E$3),1,0)</f>
        <v>0</v>
      </c>
      <c r="AF77" s="9">
        <f>IF(AND(AE77=1,AG77=TRUE,H77&gt;=15,H77&lt;=69),1,0)</f>
        <v>0</v>
      </c>
      <c r="AG77" s="9"/>
      <c r="AH77" s="9"/>
      <c r="AI77" s="9">
        <f t="shared" si="35"/>
        <v>0</v>
      </c>
      <c r="AJ77" s="9">
        <f t="shared" si="36"/>
        <v>0</v>
      </c>
      <c r="AK77" s="9"/>
      <c r="AL77" s="9"/>
      <c r="AM77" s="9">
        <f ca="1">IF(AND(SUM(AI77,AS77)&lt;&gt;0,L77="",G77&lt;&gt;"",TODAY()-G77&gt;=180),1,0)</f>
        <v>0</v>
      </c>
      <c r="AN77" s="9">
        <f ca="1">IF(AND(SUM(AI77,AS77)&lt;&gt;0,M77="",G77&lt;&gt;"",TODAY()-G77&gt;=540),1,0)</f>
        <v>0</v>
      </c>
      <c r="AO77" s="9">
        <f ca="1">IF(AND(AI77&lt;&gt;0,N77="",G77&lt;&gt;"",TODAY()-G77&gt;=540),1,0)</f>
        <v>0</v>
      </c>
      <c r="AP77" s="9">
        <f t="shared" si="37"/>
        <v>0</v>
      </c>
      <c r="AQ77" s="9">
        <f t="shared" si="38"/>
        <v>0</v>
      </c>
      <c r="AR77" s="9">
        <f t="shared" si="39"/>
        <v>0</v>
      </c>
      <c r="AS77" s="9">
        <f t="shared" si="40"/>
        <v>0</v>
      </c>
      <c r="AT77" s="9">
        <f t="shared" si="41"/>
        <v>0</v>
      </c>
      <c r="AU77" s="9">
        <f t="shared" si="42"/>
        <v>0</v>
      </c>
      <c r="AV77" s="9">
        <f t="shared" si="43"/>
        <v>0</v>
      </c>
      <c r="AW77" s="9"/>
      <c r="AX77" s="9">
        <f t="shared" si="44"/>
        <v>0</v>
      </c>
      <c r="AY77" s="9"/>
      <c r="AZ77" s="9"/>
      <c r="BA77" s="9"/>
      <c r="BB77" s="26" t="str">
        <f t="shared" si="45"/>
        <v/>
      </c>
      <c r="BC77" s="26" t="str">
        <f t="shared" si="46"/>
        <v/>
      </c>
      <c r="BD77" s="26" t="str">
        <f t="shared" si="47"/>
        <v/>
      </c>
      <c r="BE77" s="26" t="str">
        <f t="shared" si="48"/>
        <v/>
      </c>
      <c r="BF77" s="9">
        <f t="shared" si="49"/>
        <v>0</v>
      </c>
      <c r="BG77" s="9"/>
      <c r="BH77" s="9" t="b">
        <f t="shared" si="67"/>
        <v>0</v>
      </c>
      <c r="BI77" s="9"/>
      <c r="BJ77" s="9" t="b">
        <f t="shared" si="50"/>
        <v>0</v>
      </c>
      <c r="BK77" s="9"/>
      <c r="BL77" s="9" t="b">
        <f t="shared" si="51"/>
        <v>0</v>
      </c>
      <c r="BM77" s="9"/>
      <c r="BN77" s="9" t="b">
        <f t="shared" si="52"/>
        <v>0</v>
      </c>
      <c r="BO77" s="9"/>
      <c r="BP77" s="9" t="b">
        <f t="shared" si="53"/>
        <v>0</v>
      </c>
      <c r="BQ77" s="9"/>
      <c r="BR77" s="9" t="b">
        <f t="shared" si="54"/>
        <v>0</v>
      </c>
      <c r="BS77" s="9"/>
      <c r="BT77" s="9" t="b">
        <f t="shared" si="55"/>
        <v>0</v>
      </c>
      <c r="BU77" s="9"/>
      <c r="BV77" s="9" t="b">
        <f t="shared" si="56"/>
        <v>0</v>
      </c>
      <c r="BW77" s="9"/>
      <c r="BX77" s="9" t="b">
        <f t="shared" si="57"/>
        <v>0</v>
      </c>
      <c r="BY77" s="9"/>
      <c r="BZ77" s="9" t="b">
        <f t="shared" si="58"/>
        <v>0</v>
      </c>
      <c r="CA77" s="9"/>
      <c r="CB77" s="9" t="b">
        <f t="shared" si="59"/>
        <v>0</v>
      </c>
      <c r="CC77" s="9"/>
      <c r="CD77" s="9" t="b">
        <f t="shared" si="60"/>
        <v>0</v>
      </c>
      <c r="CE77" s="9"/>
      <c r="CF77" s="9" t="b">
        <f t="shared" si="61"/>
        <v>0</v>
      </c>
      <c r="CG77" s="9"/>
      <c r="CH77" s="9" t="b">
        <f t="shared" si="62"/>
        <v>0</v>
      </c>
      <c r="CI77" s="9"/>
      <c r="CJ77" s="9"/>
      <c r="CK77" s="9"/>
      <c r="CL77" s="9"/>
      <c r="CM77" s="9"/>
      <c r="CN77" s="9">
        <f t="shared" si="63"/>
        <v>0</v>
      </c>
      <c r="CO77" s="6" t="str">
        <f ca="1">IF(AM77&lt;&gt;0,A77&amp;"番、","")</f>
        <v/>
      </c>
      <c r="CP77" s="6" t="str">
        <f ca="1">IF(SUM(AN77:AO77)&lt;&gt;0,A77&amp;"番、","")</f>
        <v/>
      </c>
      <c r="CQ77" s="9">
        <f t="shared" si="64"/>
        <v>0</v>
      </c>
      <c r="CR77" s="9">
        <f t="shared" si="65"/>
        <v>0</v>
      </c>
      <c r="CS77" s="9">
        <f t="shared" si="66"/>
        <v>0</v>
      </c>
    </row>
    <row r="78" spans="1:97" ht="93.75" customHeight="1">
      <c r="A78" s="2">
        <v>74</v>
      </c>
      <c r="B78" s="13"/>
      <c r="C78" s="13"/>
      <c r="D78" s="13"/>
      <c r="E78" s="3"/>
      <c r="F78" s="2"/>
      <c r="G78" s="3"/>
      <c r="H78" s="17">
        <f t="shared" si="34"/>
        <v>0</v>
      </c>
      <c r="I78" s="2"/>
      <c r="J78" s="2"/>
      <c r="K78" s="2"/>
      <c r="L78" s="14"/>
      <c r="M78" s="14"/>
      <c r="N78" s="14"/>
      <c r="O78" s="2"/>
      <c r="P78" s="24"/>
      <c r="Q78" s="25"/>
      <c r="R78" s="2"/>
      <c r="S78" s="2"/>
      <c r="T78" s="2"/>
      <c r="U78" s="2"/>
      <c r="V78" s="16"/>
      <c r="W78" s="2"/>
      <c r="X78" s="2"/>
      <c r="Y78" s="2"/>
      <c r="Z78" s="2"/>
      <c r="AA78" s="2"/>
      <c r="AB78" s="4"/>
      <c r="AC78" s="13"/>
      <c r="AE78" s="9">
        <f>IF(AND(G78&gt;=集計!$D$3,G78&lt;=集計!$E$3),1,0)</f>
        <v>0</v>
      </c>
      <c r="AF78" s="9">
        <f>IF(AND(AE78=1,AG78=TRUE,H78&gt;=15,H78&lt;=69),1,0)</f>
        <v>0</v>
      </c>
      <c r="AG78" s="9"/>
      <c r="AH78" s="9"/>
      <c r="AI78" s="9">
        <f t="shared" si="35"/>
        <v>0</v>
      </c>
      <c r="AJ78" s="9">
        <f t="shared" si="36"/>
        <v>0</v>
      </c>
      <c r="AK78" s="9"/>
      <c r="AL78" s="9"/>
      <c r="AM78" s="9">
        <f ca="1">IF(AND(SUM(AI78,AS78)&lt;&gt;0,L78="",G78&lt;&gt;"",TODAY()-G78&gt;=180),1,0)</f>
        <v>0</v>
      </c>
      <c r="AN78" s="9">
        <f ca="1">IF(AND(SUM(AI78,AS78)&lt;&gt;0,M78="",G78&lt;&gt;"",TODAY()-G78&gt;=540),1,0)</f>
        <v>0</v>
      </c>
      <c r="AO78" s="9">
        <f ca="1">IF(AND(AI78&lt;&gt;0,N78="",G78&lt;&gt;"",TODAY()-G78&gt;=540),1,0)</f>
        <v>0</v>
      </c>
      <c r="AP78" s="9">
        <f t="shared" si="37"/>
        <v>0</v>
      </c>
      <c r="AQ78" s="9">
        <f t="shared" si="38"/>
        <v>0</v>
      </c>
      <c r="AR78" s="9">
        <f t="shared" si="39"/>
        <v>0</v>
      </c>
      <c r="AS78" s="9">
        <f t="shared" si="40"/>
        <v>0</v>
      </c>
      <c r="AT78" s="9">
        <f t="shared" si="41"/>
        <v>0</v>
      </c>
      <c r="AU78" s="9">
        <f t="shared" si="42"/>
        <v>0</v>
      </c>
      <c r="AV78" s="9">
        <f t="shared" si="43"/>
        <v>0</v>
      </c>
      <c r="AW78" s="9"/>
      <c r="AX78" s="9">
        <f t="shared" si="44"/>
        <v>0</v>
      </c>
      <c r="AY78" s="9"/>
      <c r="AZ78" s="9"/>
      <c r="BA78" s="9"/>
      <c r="BB78" s="26" t="str">
        <f t="shared" si="45"/>
        <v/>
      </c>
      <c r="BC78" s="26" t="str">
        <f t="shared" si="46"/>
        <v/>
      </c>
      <c r="BD78" s="26" t="str">
        <f t="shared" si="47"/>
        <v/>
      </c>
      <c r="BE78" s="26" t="str">
        <f t="shared" si="48"/>
        <v/>
      </c>
      <c r="BF78" s="9">
        <f t="shared" si="49"/>
        <v>0</v>
      </c>
      <c r="BG78" s="9"/>
      <c r="BH78" s="9" t="b">
        <f t="shared" si="67"/>
        <v>0</v>
      </c>
      <c r="BI78" s="9"/>
      <c r="BJ78" s="9" t="b">
        <f t="shared" si="50"/>
        <v>0</v>
      </c>
      <c r="BK78" s="9"/>
      <c r="BL78" s="9" t="b">
        <f t="shared" si="51"/>
        <v>0</v>
      </c>
      <c r="BM78" s="9"/>
      <c r="BN78" s="9" t="b">
        <f t="shared" si="52"/>
        <v>0</v>
      </c>
      <c r="BO78" s="9"/>
      <c r="BP78" s="9" t="b">
        <f t="shared" si="53"/>
        <v>0</v>
      </c>
      <c r="BQ78" s="9"/>
      <c r="BR78" s="9" t="b">
        <f t="shared" si="54"/>
        <v>0</v>
      </c>
      <c r="BS78" s="9"/>
      <c r="BT78" s="9" t="b">
        <f t="shared" si="55"/>
        <v>0</v>
      </c>
      <c r="BU78" s="9"/>
      <c r="BV78" s="9" t="b">
        <f t="shared" si="56"/>
        <v>0</v>
      </c>
      <c r="BW78" s="9"/>
      <c r="BX78" s="9" t="b">
        <f t="shared" si="57"/>
        <v>0</v>
      </c>
      <c r="BY78" s="9"/>
      <c r="BZ78" s="9" t="b">
        <f t="shared" si="58"/>
        <v>0</v>
      </c>
      <c r="CA78" s="9"/>
      <c r="CB78" s="9" t="b">
        <f t="shared" si="59"/>
        <v>0</v>
      </c>
      <c r="CC78" s="9"/>
      <c r="CD78" s="9" t="b">
        <f t="shared" si="60"/>
        <v>0</v>
      </c>
      <c r="CE78" s="9"/>
      <c r="CF78" s="9" t="b">
        <f t="shared" si="61"/>
        <v>0</v>
      </c>
      <c r="CG78" s="9"/>
      <c r="CH78" s="9" t="b">
        <f t="shared" si="62"/>
        <v>0</v>
      </c>
      <c r="CI78" s="9"/>
      <c r="CJ78" s="9"/>
      <c r="CK78" s="9"/>
      <c r="CL78" s="9"/>
      <c r="CM78" s="9"/>
      <c r="CN78" s="9">
        <f t="shared" si="63"/>
        <v>0</v>
      </c>
      <c r="CO78" s="6" t="str">
        <f ca="1">IF(AM78&lt;&gt;0,A78&amp;"番、","")</f>
        <v/>
      </c>
      <c r="CP78" s="6" t="str">
        <f ca="1">IF(SUM(AN78:AO78)&lt;&gt;0,A78&amp;"番、","")</f>
        <v/>
      </c>
      <c r="CQ78" s="9">
        <f t="shared" si="64"/>
        <v>0</v>
      </c>
      <c r="CR78" s="9">
        <f t="shared" si="65"/>
        <v>0</v>
      </c>
      <c r="CS78" s="9">
        <f t="shared" si="66"/>
        <v>0</v>
      </c>
    </row>
    <row r="79" spans="1:97" ht="93.75" customHeight="1">
      <c r="A79" s="2">
        <v>75</v>
      </c>
      <c r="B79" s="13"/>
      <c r="C79" s="13"/>
      <c r="D79" s="13"/>
      <c r="E79" s="3"/>
      <c r="F79" s="2"/>
      <c r="G79" s="3"/>
      <c r="H79" s="17">
        <f t="shared" ref="H79:H100" si="68">IFERROR(DATEDIF(E79,G79,"Y"),"")</f>
        <v>0</v>
      </c>
      <c r="I79" s="2"/>
      <c r="J79" s="2"/>
      <c r="K79" s="2"/>
      <c r="L79" s="14"/>
      <c r="M79" s="14"/>
      <c r="N79" s="14"/>
      <c r="O79" s="2"/>
      <c r="P79" s="24"/>
      <c r="Q79" s="25"/>
      <c r="R79" s="2"/>
      <c r="S79" s="2"/>
      <c r="T79" s="2"/>
      <c r="U79" s="2"/>
      <c r="V79" s="16"/>
      <c r="W79" s="2"/>
      <c r="X79" s="2"/>
      <c r="Y79" s="2"/>
      <c r="Z79" s="2"/>
      <c r="AA79" s="2"/>
      <c r="AB79" s="4"/>
      <c r="AC79" s="13"/>
      <c r="AE79" s="9">
        <f>IF(AND(G79&gt;=集計!$D$3,G79&lt;=集計!$E$3),1,0)</f>
        <v>0</v>
      </c>
      <c r="AF79" s="9">
        <f>IF(AND(AE79=1,AG79=TRUE,H79&gt;=15,H79&lt;=69),1,0)</f>
        <v>0</v>
      </c>
      <c r="AG79" s="9"/>
      <c r="AH79" s="9"/>
      <c r="AI79" s="9">
        <f t="shared" si="35"/>
        <v>0</v>
      </c>
      <c r="AJ79" s="9">
        <f t="shared" si="36"/>
        <v>0</v>
      </c>
      <c r="AK79" s="9"/>
      <c r="AL79" s="9"/>
      <c r="AM79" s="9">
        <f ca="1">IF(AND(SUM(AI79,AS79)&lt;&gt;0,L79="",G79&lt;&gt;"",TODAY()-G79&gt;=180),1,0)</f>
        <v>0</v>
      </c>
      <c r="AN79" s="9">
        <f ca="1">IF(AND(SUM(AI79,AS79)&lt;&gt;0,M79="",G79&lt;&gt;"",TODAY()-G79&gt;=540),1,0)</f>
        <v>0</v>
      </c>
      <c r="AO79" s="9">
        <f ca="1">IF(AND(AI79&lt;&gt;0,N79="",G79&lt;&gt;"",TODAY()-G79&gt;=540),1,0)</f>
        <v>0</v>
      </c>
      <c r="AP79" s="9">
        <f t="shared" si="37"/>
        <v>0</v>
      </c>
      <c r="AQ79" s="9">
        <f t="shared" si="38"/>
        <v>0</v>
      </c>
      <c r="AR79" s="9">
        <f t="shared" si="39"/>
        <v>0</v>
      </c>
      <c r="AS79" s="9">
        <f t="shared" si="40"/>
        <v>0</v>
      </c>
      <c r="AT79" s="9">
        <f t="shared" si="41"/>
        <v>0</v>
      </c>
      <c r="AU79" s="9">
        <f t="shared" si="42"/>
        <v>0</v>
      </c>
      <c r="AV79" s="9">
        <f t="shared" si="43"/>
        <v>0</v>
      </c>
      <c r="AW79" s="9"/>
      <c r="AX79" s="9">
        <f t="shared" si="44"/>
        <v>0</v>
      </c>
      <c r="AY79" s="9"/>
      <c r="AZ79" s="9"/>
      <c r="BA79" s="9"/>
      <c r="BB79" s="26" t="str">
        <f t="shared" si="45"/>
        <v/>
      </c>
      <c r="BC79" s="26" t="str">
        <f t="shared" si="46"/>
        <v/>
      </c>
      <c r="BD79" s="26" t="str">
        <f t="shared" si="47"/>
        <v/>
      </c>
      <c r="BE79" s="26" t="str">
        <f t="shared" si="48"/>
        <v/>
      </c>
      <c r="BF79" s="9">
        <f t="shared" si="49"/>
        <v>0</v>
      </c>
      <c r="BG79" s="9"/>
      <c r="BH79" s="9" t="b">
        <f t="shared" si="67"/>
        <v>0</v>
      </c>
      <c r="BI79" s="9"/>
      <c r="BJ79" s="9" t="b">
        <f t="shared" si="50"/>
        <v>0</v>
      </c>
      <c r="BK79" s="9"/>
      <c r="BL79" s="9" t="b">
        <f t="shared" si="51"/>
        <v>0</v>
      </c>
      <c r="BM79" s="9"/>
      <c r="BN79" s="9" t="b">
        <f t="shared" si="52"/>
        <v>0</v>
      </c>
      <c r="BO79" s="9"/>
      <c r="BP79" s="9" t="b">
        <f t="shared" si="53"/>
        <v>0</v>
      </c>
      <c r="BQ79" s="9"/>
      <c r="BR79" s="9" t="b">
        <f t="shared" si="54"/>
        <v>0</v>
      </c>
      <c r="BS79" s="9"/>
      <c r="BT79" s="9" t="b">
        <f t="shared" si="55"/>
        <v>0</v>
      </c>
      <c r="BU79" s="9"/>
      <c r="BV79" s="9" t="b">
        <f t="shared" si="56"/>
        <v>0</v>
      </c>
      <c r="BW79" s="9"/>
      <c r="BX79" s="9" t="b">
        <f t="shared" si="57"/>
        <v>0</v>
      </c>
      <c r="BY79" s="9"/>
      <c r="BZ79" s="9" t="b">
        <f t="shared" si="58"/>
        <v>0</v>
      </c>
      <c r="CA79" s="9"/>
      <c r="CB79" s="9" t="b">
        <f t="shared" si="59"/>
        <v>0</v>
      </c>
      <c r="CC79" s="9"/>
      <c r="CD79" s="9" t="b">
        <f t="shared" si="60"/>
        <v>0</v>
      </c>
      <c r="CE79" s="9"/>
      <c r="CF79" s="9" t="b">
        <f t="shared" si="61"/>
        <v>0</v>
      </c>
      <c r="CG79" s="9"/>
      <c r="CH79" s="9" t="b">
        <f t="shared" si="62"/>
        <v>0</v>
      </c>
      <c r="CI79" s="9"/>
      <c r="CJ79" s="9"/>
      <c r="CK79" s="9"/>
      <c r="CL79" s="9"/>
      <c r="CM79" s="9"/>
      <c r="CN79" s="9">
        <f t="shared" si="63"/>
        <v>0</v>
      </c>
      <c r="CO79" s="6" t="str">
        <f ca="1">IF(AM79&lt;&gt;0,A79&amp;"番、","")</f>
        <v/>
      </c>
      <c r="CP79" s="6" t="str">
        <f ca="1">IF(SUM(AN79:AO79)&lt;&gt;0,A79&amp;"番、","")</f>
        <v/>
      </c>
      <c r="CQ79" s="9">
        <f t="shared" si="64"/>
        <v>0</v>
      </c>
      <c r="CR79" s="9">
        <f t="shared" si="65"/>
        <v>0</v>
      </c>
      <c r="CS79" s="9">
        <f t="shared" si="66"/>
        <v>0</v>
      </c>
    </row>
    <row r="80" spans="1:97" ht="93.75" customHeight="1">
      <c r="A80" s="2">
        <v>76</v>
      </c>
      <c r="B80" s="13"/>
      <c r="C80" s="13"/>
      <c r="D80" s="13"/>
      <c r="E80" s="3"/>
      <c r="F80" s="2"/>
      <c r="G80" s="3"/>
      <c r="H80" s="17">
        <f t="shared" si="68"/>
        <v>0</v>
      </c>
      <c r="I80" s="2"/>
      <c r="J80" s="2"/>
      <c r="K80" s="2"/>
      <c r="L80" s="14"/>
      <c r="M80" s="14"/>
      <c r="N80" s="14"/>
      <c r="O80" s="2"/>
      <c r="P80" s="24"/>
      <c r="Q80" s="25"/>
      <c r="R80" s="2"/>
      <c r="S80" s="2"/>
      <c r="T80" s="2"/>
      <c r="U80" s="2"/>
      <c r="V80" s="16"/>
      <c r="W80" s="2"/>
      <c r="X80" s="2"/>
      <c r="Y80" s="2"/>
      <c r="Z80" s="2"/>
      <c r="AA80" s="2"/>
      <c r="AB80" s="4"/>
      <c r="AC80" s="13"/>
      <c r="AE80" s="9">
        <f>IF(AND(G80&gt;=集計!$D$3,G80&lt;=集計!$E$3),1,0)</f>
        <v>0</v>
      </c>
      <c r="AF80" s="9">
        <f>IF(AND(AE80=1,AG80=TRUE,H80&gt;=15,H80&lt;=69),1,0)</f>
        <v>0</v>
      </c>
      <c r="AG80" s="9"/>
      <c r="AH80" s="9"/>
      <c r="AI80" s="9">
        <f t="shared" si="35"/>
        <v>0</v>
      </c>
      <c r="AJ80" s="9">
        <f t="shared" si="36"/>
        <v>0</v>
      </c>
      <c r="AK80" s="9"/>
      <c r="AL80" s="9"/>
      <c r="AM80" s="9">
        <f ca="1">IF(AND(SUM(AI80,AS80)&lt;&gt;0,L80="",G80&lt;&gt;"",TODAY()-G80&gt;=180),1,0)</f>
        <v>0</v>
      </c>
      <c r="AN80" s="9">
        <f ca="1">IF(AND(SUM(AI80,AS80)&lt;&gt;0,M80="",G80&lt;&gt;"",TODAY()-G80&gt;=540),1,0)</f>
        <v>0</v>
      </c>
      <c r="AO80" s="9">
        <f ca="1">IF(AND(AI80&lt;&gt;0,N80="",G80&lt;&gt;"",TODAY()-G80&gt;=540),1,0)</f>
        <v>0</v>
      </c>
      <c r="AP80" s="9">
        <f t="shared" si="37"/>
        <v>0</v>
      </c>
      <c r="AQ80" s="9">
        <f t="shared" si="38"/>
        <v>0</v>
      </c>
      <c r="AR80" s="9">
        <f t="shared" si="39"/>
        <v>0</v>
      </c>
      <c r="AS80" s="9">
        <f t="shared" si="40"/>
        <v>0</v>
      </c>
      <c r="AT80" s="9">
        <f t="shared" si="41"/>
        <v>0</v>
      </c>
      <c r="AU80" s="9">
        <f t="shared" si="42"/>
        <v>0</v>
      </c>
      <c r="AV80" s="9">
        <f t="shared" si="43"/>
        <v>0</v>
      </c>
      <c r="AW80" s="9"/>
      <c r="AX80" s="9">
        <f t="shared" si="44"/>
        <v>0</v>
      </c>
      <c r="AY80" s="9"/>
      <c r="AZ80" s="9"/>
      <c r="BA80" s="9"/>
      <c r="BB80" s="26" t="str">
        <f t="shared" si="45"/>
        <v/>
      </c>
      <c r="BC80" s="26" t="str">
        <f t="shared" si="46"/>
        <v/>
      </c>
      <c r="BD80" s="26" t="str">
        <f t="shared" si="47"/>
        <v/>
      </c>
      <c r="BE80" s="26" t="str">
        <f t="shared" si="48"/>
        <v/>
      </c>
      <c r="BF80" s="9">
        <f t="shared" si="49"/>
        <v>0</v>
      </c>
      <c r="BG80" s="9"/>
      <c r="BH80" s="9" t="b">
        <f t="shared" si="67"/>
        <v>0</v>
      </c>
      <c r="BI80" s="9"/>
      <c r="BJ80" s="9" t="b">
        <f t="shared" si="50"/>
        <v>0</v>
      </c>
      <c r="BK80" s="9"/>
      <c r="BL80" s="9" t="b">
        <f t="shared" si="51"/>
        <v>0</v>
      </c>
      <c r="BM80" s="9"/>
      <c r="BN80" s="9" t="b">
        <f t="shared" si="52"/>
        <v>0</v>
      </c>
      <c r="BO80" s="9"/>
      <c r="BP80" s="9" t="b">
        <f t="shared" si="53"/>
        <v>0</v>
      </c>
      <c r="BQ80" s="9"/>
      <c r="BR80" s="9" t="b">
        <f t="shared" si="54"/>
        <v>0</v>
      </c>
      <c r="BS80" s="9"/>
      <c r="BT80" s="9" t="b">
        <f t="shared" si="55"/>
        <v>0</v>
      </c>
      <c r="BU80" s="9"/>
      <c r="BV80" s="9" t="b">
        <f t="shared" si="56"/>
        <v>0</v>
      </c>
      <c r="BW80" s="9"/>
      <c r="BX80" s="9" t="b">
        <f t="shared" si="57"/>
        <v>0</v>
      </c>
      <c r="BY80" s="9"/>
      <c r="BZ80" s="9" t="b">
        <f t="shared" si="58"/>
        <v>0</v>
      </c>
      <c r="CA80" s="9"/>
      <c r="CB80" s="9" t="b">
        <f t="shared" si="59"/>
        <v>0</v>
      </c>
      <c r="CC80" s="9"/>
      <c r="CD80" s="9" t="b">
        <f t="shared" si="60"/>
        <v>0</v>
      </c>
      <c r="CE80" s="9"/>
      <c r="CF80" s="9" t="b">
        <f t="shared" si="61"/>
        <v>0</v>
      </c>
      <c r="CG80" s="9"/>
      <c r="CH80" s="9" t="b">
        <f t="shared" si="62"/>
        <v>0</v>
      </c>
      <c r="CI80" s="9"/>
      <c r="CJ80" s="9"/>
      <c r="CK80" s="9"/>
      <c r="CL80" s="9"/>
      <c r="CM80" s="9"/>
      <c r="CN80" s="9">
        <f t="shared" si="63"/>
        <v>0</v>
      </c>
      <c r="CO80" s="6" t="str">
        <f ca="1">IF(AM80&lt;&gt;0,A80&amp;"番、","")</f>
        <v/>
      </c>
      <c r="CP80" s="6" t="str">
        <f ca="1">IF(SUM(AN80:AO80)&lt;&gt;0,A80&amp;"番、","")</f>
        <v/>
      </c>
      <c r="CQ80" s="9">
        <f t="shared" si="64"/>
        <v>0</v>
      </c>
      <c r="CR80" s="9">
        <f t="shared" si="65"/>
        <v>0</v>
      </c>
      <c r="CS80" s="9">
        <f t="shared" si="66"/>
        <v>0</v>
      </c>
    </row>
    <row r="81" spans="1:97" ht="93.75" customHeight="1">
      <c r="A81" s="2">
        <v>77</v>
      </c>
      <c r="B81" s="13"/>
      <c r="C81" s="13"/>
      <c r="D81" s="13"/>
      <c r="E81" s="3"/>
      <c r="F81" s="2"/>
      <c r="G81" s="3"/>
      <c r="H81" s="17">
        <f t="shared" si="68"/>
        <v>0</v>
      </c>
      <c r="I81" s="2"/>
      <c r="J81" s="2"/>
      <c r="K81" s="2"/>
      <c r="L81" s="14"/>
      <c r="M81" s="14"/>
      <c r="N81" s="14"/>
      <c r="O81" s="2"/>
      <c r="P81" s="24"/>
      <c r="Q81" s="25"/>
      <c r="R81" s="2"/>
      <c r="S81" s="2"/>
      <c r="T81" s="2"/>
      <c r="U81" s="2"/>
      <c r="V81" s="16"/>
      <c r="W81" s="2"/>
      <c r="X81" s="2"/>
      <c r="Y81" s="2"/>
      <c r="Z81" s="2"/>
      <c r="AA81" s="2"/>
      <c r="AB81" s="4"/>
      <c r="AC81" s="13"/>
      <c r="AE81" s="9">
        <f>IF(AND(G81&gt;=集計!$D$3,G81&lt;=集計!$E$3),1,0)</f>
        <v>0</v>
      </c>
      <c r="AF81" s="9">
        <f>IF(AND(AE81=1,AG81=TRUE,H81&gt;=15,H81&lt;=69),1,0)</f>
        <v>0</v>
      </c>
      <c r="AG81" s="9"/>
      <c r="AH81" s="9"/>
      <c r="AI81" s="9">
        <f t="shared" si="35"/>
        <v>0</v>
      </c>
      <c r="AJ81" s="9">
        <f t="shared" si="36"/>
        <v>0</v>
      </c>
      <c r="AK81" s="9"/>
      <c r="AL81" s="9"/>
      <c r="AM81" s="9">
        <f ca="1">IF(AND(SUM(AI81,AS81)&lt;&gt;0,L81="",G81&lt;&gt;"",TODAY()-G81&gt;=180),1,0)</f>
        <v>0</v>
      </c>
      <c r="AN81" s="9">
        <f ca="1">IF(AND(SUM(AI81,AS81)&lt;&gt;0,M81="",G81&lt;&gt;"",TODAY()-G81&gt;=540),1,0)</f>
        <v>0</v>
      </c>
      <c r="AO81" s="9">
        <f ca="1">IF(AND(AI81&lt;&gt;0,N81="",G81&lt;&gt;"",TODAY()-G81&gt;=540),1,0)</f>
        <v>0</v>
      </c>
      <c r="AP81" s="9">
        <f t="shared" si="37"/>
        <v>0</v>
      </c>
      <c r="AQ81" s="9">
        <f t="shared" si="38"/>
        <v>0</v>
      </c>
      <c r="AR81" s="9">
        <f t="shared" si="39"/>
        <v>0</v>
      </c>
      <c r="AS81" s="9">
        <f t="shared" si="40"/>
        <v>0</v>
      </c>
      <c r="AT81" s="9">
        <f t="shared" si="41"/>
        <v>0</v>
      </c>
      <c r="AU81" s="9">
        <f t="shared" si="42"/>
        <v>0</v>
      </c>
      <c r="AV81" s="9">
        <f t="shared" si="43"/>
        <v>0</v>
      </c>
      <c r="AW81" s="9"/>
      <c r="AX81" s="9">
        <f t="shared" si="44"/>
        <v>0</v>
      </c>
      <c r="AY81" s="9"/>
      <c r="AZ81" s="9"/>
      <c r="BA81" s="9"/>
      <c r="BB81" s="26" t="str">
        <f t="shared" si="45"/>
        <v/>
      </c>
      <c r="BC81" s="26" t="str">
        <f t="shared" si="46"/>
        <v/>
      </c>
      <c r="BD81" s="26" t="str">
        <f t="shared" si="47"/>
        <v/>
      </c>
      <c r="BE81" s="26" t="str">
        <f t="shared" si="48"/>
        <v/>
      </c>
      <c r="BF81" s="9">
        <f t="shared" si="49"/>
        <v>0</v>
      </c>
      <c r="BG81" s="9"/>
      <c r="BH81" s="9" t="b">
        <f t="shared" si="67"/>
        <v>0</v>
      </c>
      <c r="BI81" s="9"/>
      <c r="BJ81" s="9" t="b">
        <f t="shared" si="50"/>
        <v>0</v>
      </c>
      <c r="BK81" s="9"/>
      <c r="BL81" s="9" t="b">
        <f t="shared" si="51"/>
        <v>0</v>
      </c>
      <c r="BM81" s="9"/>
      <c r="BN81" s="9" t="b">
        <f t="shared" si="52"/>
        <v>0</v>
      </c>
      <c r="BO81" s="9"/>
      <c r="BP81" s="9" t="b">
        <f t="shared" si="53"/>
        <v>0</v>
      </c>
      <c r="BQ81" s="9"/>
      <c r="BR81" s="9" t="b">
        <f t="shared" si="54"/>
        <v>0</v>
      </c>
      <c r="BS81" s="9"/>
      <c r="BT81" s="9" t="b">
        <f t="shared" si="55"/>
        <v>0</v>
      </c>
      <c r="BU81" s="9"/>
      <c r="BV81" s="9" t="b">
        <f t="shared" si="56"/>
        <v>0</v>
      </c>
      <c r="BW81" s="9"/>
      <c r="BX81" s="9" t="b">
        <f t="shared" si="57"/>
        <v>0</v>
      </c>
      <c r="BY81" s="9"/>
      <c r="BZ81" s="9" t="b">
        <f t="shared" si="58"/>
        <v>0</v>
      </c>
      <c r="CA81" s="9"/>
      <c r="CB81" s="9" t="b">
        <f t="shared" si="59"/>
        <v>0</v>
      </c>
      <c r="CC81" s="9"/>
      <c r="CD81" s="9" t="b">
        <f t="shared" si="60"/>
        <v>0</v>
      </c>
      <c r="CE81" s="9"/>
      <c r="CF81" s="9" t="b">
        <f t="shared" si="61"/>
        <v>0</v>
      </c>
      <c r="CG81" s="9"/>
      <c r="CH81" s="9" t="b">
        <f t="shared" si="62"/>
        <v>0</v>
      </c>
      <c r="CI81" s="9"/>
      <c r="CJ81" s="9"/>
      <c r="CK81" s="9"/>
      <c r="CL81" s="9"/>
      <c r="CM81" s="9"/>
      <c r="CN81" s="9">
        <f t="shared" si="63"/>
        <v>0</v>
      </c>
      <c r="CO81" s="6" t="str">
        <f ca="1">IF(AM81&lt;&gt;0,A81&amp;"番、","")</f>
        <v/>
      </c>
      <c r="CP81" s="6" t="str">
        <f ca="1">IF(SUM(AN81:AO81)&lt;&gt;0,A81&amp;"番、","")</f>
        <v/>
      </c>
      <c r="CQ81" s="9">
        <f t="shared" si="64"/>
        <v>0</v>
      </c>
      <c r="CR81" s="9">
        <f t="shared" si="65"/>
        <v>0</v>
      </c>
      <c r="CS81" s="9">
        <f t="shared" si="66"/>
        <v>0</v>
      </c>
    </row>
    <row r="82" spans="1:97" ht="93.75" customHeight="1">
      <c r="A82" s="2">
        <v>78</v>
      </c>
      <c r="B82" s="13"/>
      <c r="C82" s="13"/>
      <c r="D82" s="13"/>
      <c r="E82" s="3"/>
      <c r="F82" s="2"/>
      <c r="G82" s="3"/>
      <c r="H82" s="17">
        <f t="shared" si="68"/>
        <v>0</v>
      </c>
      <c r="I82" s="2"/>
      <c r="J82" s="2"/>
      <c r="K82" s="2"/>
      <c r="L82" s="14"/>
      <c r="M82" s="14"/>
      <c r="N82" s="14"/>
      <c r="O82" s="2"/>
      <c r="P82" s="24"/>
      <c r="Q82" s="25"/>
      <c r="R82" s="2"/>
      <c r="S82" s="2"/>
      <c r="T82" s="2"/>
      <c r="U82" s="2"/>
      <c r="V82" s="16"/>
      <c r="W82" s="2"/>
      <c r="X82" s="2"/>
      <c r="Y82" s="2"/>
      <c r="Z82" s="2"/>
      <c r="AA82" s="2"/>
      <c r="AB82" s="4"/>
      <c r="AC82" s="13"/>
      <c r="AE82" s="9">
        <f>IF(AND(G82&gt;=集計!$D$3,G82&lt;=集計!$E$3),1,0)</f>
        <v>0</v>
      </c>
      <c r="AF82" s="9">
        <f>IF(AND(AE82=1,AG82=TRUE,H82&gt;=15,H82&lt;=69),1,0)</f>
        <v>0</v>
      </c>
      <c r="AG82" s="9"/>
      <c r="AH82" s="9"/>
      <c r="AI82" s="9">
        <f t="shared" si="35"/>
        <v>0</v>
      </c>
      <c r="AJ82" s="9">
        <f t="shared" si="36"/>
        <v>0</v>
      </c>
      <c r="AK82" s="9"/>
      <c r="AL82" s="9"/>
      <c r="AM82" s="9">
        <f ca="1">IF(AND(SUM(AI82,AS82)&lt;&gt;0,L82="",G82&lt;&gt;"",TODAY()-G82&gt;=180),1,0)</f>
        <v>0</v>
      </c>
      <c r="AN82" s="9">
        <f ca="1">IF(AND(SUM(AI82,AS82)&lt;&gt;0,M82="",G82&lt;&gt;"",TODAY()-G82&gt;=540),1,0)</f>
        <v>0</v>
      </c>
      <c r="AO82" s="9">
        <f ca="1">IF(AND(AI82&lt;&gt;0,N82="",G82&lt;&gt;"",TODAY()-G82&gt;=540),1,0)</f>
        <v>0</v>
      </c>
      <c r="AP82" s="9">
        <f t="shared" si="37"/>
        <v>0</v>
      </c>
      <c r="AQ82" s="9">
        <f t="shared" si="38"/>
        <v>0</v>
      </c>
      <c r="AR82" s="9">
        <f t="shared" si="39"/>
        <v>0</v>
      </c>
      <c r="AS82" s="9">
        <f t="shared" si="40"/>
        <v>0</v>
      </c>
      <c r="AT82" s="9">
        <f t="shared" si="41"/>
        <v>0</v>
      </c>
      <c r="AU82" s="9">
        <f t="shared" si="42"/>
        <v>0</v>
      </c>
      <c r="AV82" s="9">
        <f t="shared" si="43"/>
        <v>0</v>
      </c>
      <c r="AW82" s="9"/>
      <c r="AX82" s="9">
        <f t="shared" si="44"/>
        <v>0</v>
      </c>
      <c r="AY82" s="9"/>
      <c r="AZ82" s="9"/>
      <c r="BA82" s="9"/>
      <c r="BB82" s="26" t="str">
        <f t="shared" si="45"/>
        <v/>
      </c>
      <c r="BC82" s="26" t="str">
        <f t="shared" si="46"/>
        <v/>
      </c>
      <c r="BD82" s="26" t="str">
        <f t="shared" si="47"/>
        <v/>
      </c>
      <c r="BE82" s="26" t="str">
        <f t="shared" si="48"/>
        <v/>
      </c>
      <c r="BF82" s="9">
        <f t="shared" si="49"/>
        <v>0</v>
      </c>
      <c r="BG82" s="9"/>
      <c r="BH82" s="9" t="b">
        <f t="shared" si="67"/>
        <v>0</v>
      </c>
      <c r="BI82" s="9"/>
      <c r="BJ82" s="9" t="b">
        <f t="shared" si="50"/>
        <v>0</v>
      </c>
      <c r="BK82" s="9"/>
      <c r="BL82" s="9" t="b">
        <f t="shared" si="51"/>
        <v>0</v>
      </c>
      <c r="BM82" s="9"/>
      <c r="BN82" s="9" t="b">
        <f t="shared" si="52"/>
        <v>0</v>
      </c>
      <c r="BO82" s="9"/>
      <c r="BP82" s="9" t="b">
        <f t="shared" si="53"/>
        <v>0</v>
      </c>
      <c r="BQ82" s="9"/>
      <c r="BR82" s="9" t="b">
        <f t="shared" si="54"/>
        <v>0</v>
      </c>
      <c r="BS82" s="9"/>
      <c r="BT82" s="9" t="b">
        <f t="shared" si="55"/>
        <v>0</v>
      </c>
      <c r="BU82" s="9"/>
      <c r="BV82" s="9" t="b">
        <f t="shared" si="56"/>
        <v>0</v>
      </c>
      <c r="BW82" s="9"/>
      <c r="BX82" s="9" t="b">
        <f t="shared" si="57"/>
        <v>0</v>
      </c>
      <c r="BY82" s="9"/>
      <c r="BZ82" s="9" t="b">
        <f t="shared" si="58"/>
        <v>0</v>
      </c>
      <c r="CA82" s="9"/>
      <c r="CB82" s="9" t="b">
        <f t="shared" si="59"/>
        <v>0</v>
      </c>
      <c r="CC82" s="9"/>
      <c r="CD82" s="9" t="b">
        <f t="shared" si="60"/>
        <v>0</v>
      </c>
      <c r="CE82" s="9"/>
      <c r="CF82" s="9" t="b">
        <f t="shared" si="61"/>
        <v>0</v>
      </c>
      <c r="CG82" s="9"/>
      <c r="CH82" s="9" t="b">
        <f t="shared" si="62"/>
        <v>0</v>
      </c>
      <c r="CI82" s="9"/>
      <c r="CJ82" s="9"/>
      <c r="CK82" s="9"/>
      <c r="CL82" s="9"/>
      <c r="CM82" s="9"/>
      <c r="CN82" s="9">
        <f t="shared" si="63"/>
        <v>0</v>
      </c>
      <c r="CO82" s="6" t="str">
        <f ca="1">IF(AM82&lt;&gt;0,A82&amp;"番、","")</f>
        <v/>
      </c>
      <c r="CP82" s="6" t="str">
        <f ca="1">IF(SUM(AN82:AO82)&lt;&gt;0,A82&amp;"番、","")</f>
        <v/>
      </c>
      <c r="CQ82" s="9">
        <f t="shared" si="64"/>
        <v>0</v>
      </c>
      <c r="CR82" s="9">
        <f t="shared" si="65"/>
        <v>0</v>
      </c>
      <c r="CS82" s="9">
        <f t="shared" si="66"/>
        <v>0</v>
      </c>
    </row>
    <row r="83" spans="1:97" ht="93.75" customHeight="1">
      <c r="A83" s="2">
        <v>79</v>
      </c>
      <c r="B83" s="13"/>
      <c r="C83" s="13"/>
      <c r="D83" s="13"/>
      <c r="E83" s="3"/>
      <c r="F83" s="2"/>
      <c r="G83" s="3"/>
      <c r="H83" s="17">
        <f t="shared" si="68"/>
        <v>0</v>
      </c>
      <c r="I83" s="2"/>
      <c r="J83" s="2"/>
      <c r="K83" s="2"/>
      <c r="L83" s="14"/>
      <c r="M83" s="14"/>
      <c r="N83" s="14"/>
      <c r="O83" s="2"/>
      <c r="P83" s="24"/>
      <c r="Q83" s="25"/>
      <c r="R83" s="2"/>
      <c r="S83" s="2"/>
      <c r="T83" s="2"/>
      <c r="U83" s="2"/>
      <c r="V83" s="16"/>
      <c r="W83" s="2"/>
      <c r="X83" s="2"/>
      <c r="Y83" s="2"/>
      <c r="Z83" s="2"/>
      <c r="AA83" s="2"/>
      <c r="AB83" s="4"/>
      <c r="AC83" s="13"/>
      <c r="AE83" s="9">
        <f>IF(AND(G83&gt;=集計!$D$3,G83&lt;=集計!$E$3),1,0)</f>
        <v>0</v>
      </c>
      <c r="AF83" s="9">
        <f>IF(AND(AE83=1,AG83=TRUE,H83&gt;=15,H83&lt;=69),1,0)</f>
        <v>0</v>
      </c>
      <c r="AG83" s="9"/>
      <c r="AH83" s="9"/>
      <c r="AI83" s="9">
        <f t="shared" si="35"/>
        <v>0</v>
      </c>
      <c r="AJ83" s="9">
        <f t="shared" si="36"/>
        <v>0</v>
      </c>
      <c r="AK83" s="9"/>
      <c r="AL83" s="9"/>
      <c r="AM83" s="9">
        <f ca="1">IF(AND(SUM(AI83,AS83)&lt;&gt;0,L83="",G83&lt;&gt;"",TODAY()-G83&gt;=180),1,0)</f>
        <v>0</v>
      </c>
      <c r="AN83" s="9">
        <f ca="1">IF(AND(SUM(AI83,AS83)&lt;&gt;0,M83="",G83&lt;&gt;"",TODAY()-G83&gt;=540),1,0)</f>
        <v>0</v>
      </c>
      <c r="AO83" s="9">
        <f ca="1">IF(AND(AI83&lt;&gt;0,N83="",G83&lt;&gt;"",TODAY()-G83&gt;=540),1,0)</f>
        <v>0</v>
      </c>
      <c r="AP83" s="9">
        <f t="shared" si="37"/>
        <v>0</v>
      </c>
      <c r="AQ83" s="9">
        <f t="shared" si="38"/>
        <v>0</v>
      </c>
      <c r="AR83" s="9">
        <f t="shared" si="39"/>
        <v>0</v>
      </c>
      <c r="AS83" s="9">
        <f t="shared" si="40"/>
        <v>0</v>
      </c>
      <c r="AT83" s="9">
        <f t="shared" si="41"/>
        <v>0</v>
      </c>
      <c r="AU83" s="9">
        <f t="shared" si="42"/>
        <v>0</v>
      </c>
      <c r="AV83" s="9">
        <f t="shared" si="43"/>
        <v>0</v>
      </c>
      <c r="AW83" s="9"/>
      <c r="AX83" s="9">
        <f t="shared" si="44"/>
        <v>0</v>
      </c>
      <c r="AY83" s="9"/>
      <c r="AZ83" s="9"/>
      <c r="BA83" s="9"/>
      <c r="BB83" s="26" t="str">
        <f t="shared" si="45"/>
        <v/>
      </c>
      <c r="BC83" s="26" t="str">
        <f t="shared" si="46"/>
        <v/>
      </c>
      <c r="BD83" s="26" t="str">
        <f t="shared" si="47"/>
        <v/>
      </c>
      <c r="BE83" s="26" t="str">
        <f t="shared" si="48"/>
        <v/>
      </c>
      <c r="BF83" s="9">
        <f t="shared" si="49"/>
        <v>0</v>
      </c>
      <c r="BG83" s="9"/>
      <c r="BH83" s="9" t="b">
        <f t="shared" si="67"/>
        <v>0</v>
      </c>
      <c r="BI83" s="9"/>
      <c r="BJ83" s="9" t="b">
        <f t="shared" si="50"/>
        <v>0</v>
      </c>
      <c r="BK83" s="9"/>
      <c r="BL83" s="9" t="b">
        <f t="shared" si="51"/>
        <v>0</v>
      </c>
      <c r="BM83" s="9"/>
      <c r="BN83" s="9" t="b">
        <f t="shared" si="52"/>
        <v>0</v>
      </c>
      <c r="BO83" s="9"/>
      <c r="BP83" s="9" t="b">
        <f t="shared" si="53"/>
        <v>0</v>
      </c>
      <c r="BQ83" s="9"/>
      <c r="BR83" s="9" t="b">
        <f t="shared" si="54"/>
        <v>0</v>
      </c>
      <c r="BS83" s="9"/>
      <c r="BT83" s="9" t="b">
        <f t="shared" si="55"/>
        <v>0</v>
      </c>
      <c r="BU83" s="9"/>
      <c r="BV83" s="9" t="b">
        <f t="shared" si="56"/>
        <v>0</v>
      </c>
      <c r="BW83" s="9"/>
      <c r="BX83" s="9" t="b">
        <f t="shared" si="57"/>
        <v>0</v>
      </c>
      <c r="BY83" s="9"/>
      <c r="BZ83" s="9" t="b">
        <f t="shared" si="58"/>
        <v>0</v>
      </c>
      <c r="CA83" s="9"/>
      <c r="CB83" s="9" t="b">
        <f t="shared" si="59"/>
        <v>0</v>
      </c>
      <c r="CC83" s="9"/>
      <c r="CD83" s="9" t="b">
        <f t="shared" si="60"/>
        <v>0</v>
      </c>
      <c r="CE83" s="9"/>
      <c r="CF83" s="9" t="b">
        <f t="shared" si="61"/>
        <v>0</v>
      </c>
      <c r="CG83" s="9"/>
      <c r="CH83" s="9" t="b">
        <f t="shared" si="62"/>
        <v>0</v>
      </c>
      <c r="CI83" s="9"/>
      <c r="CJ83" s="9"/>
      <c r="CK83" s="9"/>
      <c r="CL83" s="9"/>
      <c r="CM83" s="9"/>
      <c r="CN83" s="9">
        <f t="shared" si="63"/>
        <v>0</v>
      </c>
      <c r="CO83" s="6" t="str">
        <f ca="1">IF(AM83&lt;&gt;0,A83&amp;"番、","")</f>
        <v/>
      </c>
      <c r="CP83" s="6" t="str">
        <f ca="1">IF(SUM(AN83:AO83)&lt;&gt;0,A83&amp;"番、","")</f>
        <v/>
      </c>
      <c r="CQ83" s="9">
        <f t="shared" si="64"/>
        <v>0</v>
      </c>
      <c r="CR83" s="9">
        <f t="shared" si="65"/>
        <v>0</v>
      </c>
      <c r="CS83" s="9">
        <f t="shared" si="66"/>
        <v>0</v>
      </c>
    </row>
    <row r="84" spans="1:97" ht="93.75" customHeight="1">
      <c r="A84" s="2">
        <v>80</v>
      </c>
      <c r="B84" s="13"/>
      <c r="C84" s="13"/>
      <c r="D84" s="13"/>
      <c r="E84" s="3"/>
      <c r="F84" s="2"/>
      <c r="G84" s="3"/>
      <c r="H84" s="17">
        <f t="shared" si="68"/>
        <v>0</v>
      </c>
      <c r="I84" s="2"/>
      <c r="J84" s="2"/>
      <c r="K84" s="2"/>
      <c r="L84" s="14"/>
      <c r="M84" s="14"/>
      <c r="N84" s="14"/>
      <c r="O84" s="2"/>
      <c r="P84" s="24"/>
      <c r="Q84" s="25"/>
      <c r="R84" s="2"/>
      <c r="S84" s="2"/>
      <c r="T84" s="2"/>
      <c r="U84" s="2"/>
      <c r="V84" s="16"/>
      <c r="W84" s="2"/>
      <c r="X84" s="2"/>
      <c r="Y84" s="2"/>
      <c r="Z84" s="2"/>
      <c r="AA84" s="2"/>
      <c r="AB84" s="4"/>
      <c r="AC84" s="13"/>
      <c r="AE84" s="9">
        <f>IF(AND(G84&gt;=集計!$D$3,G84&lt;=集計!$E$3),1,0)</f>
        <v>0</v>
      </c>
      <c r="AF84" s="9">
        <f>IF(AND(AE84=1,AG84=TRUE,H84&gt;=15,H84&lt;=69),1,0)</f>
        <v>0</v>
      </c>
      <c r="AG84" s="9"/>
      <c r="AH84" s="9"/>
      <c r="AI84" s="9">
        <f t="shared" si="35"/>
        <v>0</v>
      </c>
      <c r="AJ84" s="9">
        <f t="shared" si="36"/>
        <v>0</v>
      </c>
      <c r="AK84" s="9"/>
      <c r="AL84" s="9"/>
      <c r="AM84" s="9">
        <f ca="1">IF(AND(SUM(AI84,AS84)&lt;&gt;0,L84="",G84&lt;&gt;"",TODAY()-G84&gt;=180),1,0)</f>
        <v>0</v>
      </c>
      <c r="AN84" s="9">
        <f ca="1">IF(AND(SUM(AI84,AS84)&lt;&gt;0,M84="",G84&lt;&gt;"",TODAY()-G84&gt;=540),1,0)</f>
        <v>0</v>
      </c>
      <c r="AO84" s="9">
        <f ca="1">IF(AND(AI84&lt;&gt;0,N84="",G84&lt;&gt;"",TODAY()-G84&gt;=540),1,0)</f>
        <v>0</v>
      </c>
      <c r="AP84" s="9">
        <f t="shared" si="37"/>
        <v>0</v>
      </c>
      <c r="AQ84" s="9">
        <f t="shared" si="38"/>
        <v>0</v>
      </c>
      <c r="AR84" s="9">
        <f t="shared" si="39"/>
        <v>0</v>
      </c>
      <c r="AS84" s="9">
        <f t="shared" si="40"/>
        <v>0</v>
      </c>
      <c r="AT84" s="9">
        <f t="shared" si="41"/>
        <v>0</v>
      </c>
      <c r="AU84" s="9">
        <f t="shared" si="42"/>
        <v>0</v>
      </c>
      <c r="AV84" s="9">
        <f t="shared" si="43"/>
        <v>0</v>
      </c>
      <c r="AW84" s="9"/>
      <c r="AX84" s="9">
        <f t="shared" si="44"/>
        <v>0</v>
      </c>
      <c r="AY84" s="9"/>
      <c r="AZ84" s="9"/>
      <c r="BA84" s="9"/>
      <c r="BB84" s="26" t="str">
        <f t="shared" si="45"/>
        <v/>
      </c>
      <c r="BC84" s="26" t="str">
        <f t="shared" si="46"/>
        <v/>
      </c>
      <c r="BD84" s="26" t="str">
        <f t="shared" si="47"/>
        <v/>
      </c>
      <c r="BE84" s="26" t="str">
        <f t="shared" si="48"/>
        <v/>
      </c>
      <c r="BF84" s="9">
        <f t="shared" si="49"/>
        <v>0</v>
      </c>
      <c r="BG84" s="9"/>
      <c r="BH84" s="9" t="b">
        <f t="shared" si="67"/>
        <v>0</v>
      </c>
      <c r="BI84" s="9"/>
      <c r="BJ84" s="9" t="b">
        <f t="shared" si="50"/>
        <v>0</v>
      </c>
      <c r="BK84" s="9"/>
      <c r="BL84" s="9" t="b">
        <f t="shared" si="51"/>
        <v>0</v>
      </c>
      <c r="BM84" s="9"/>
      <c r="BN84" s="9" t="b">
        <f t="shared" si="52"/>
        <v>0</v>
      </c>
      <c r="BO84" s="9"/>
      <c r="BP84" s="9" t="b">
        <f t="shared" si="53"/>
        <v>0</v>
      </c>
      <c r="BQ84" s="9"/>
      <c r="BR84" s="9" t="b">
        <f t="shared" si="54"/>
        <v>0</v>
      </c>
      <c r="BS84" s="9"/>
      <c r="BT84" s="9" t="b">
        <f t="shared" si="55"/>
        <v>0</v>
      </c>
      <c r="BU84" s="9"/>
      <c r="BV84" s="9" t="b">
        <f t="shared" si="56"/>
        <v>0</v>
      </c>
      <c r="BW84" s="9"/>
      <c r="BX84" s="9" t="b">
        <f t="shared" si="57"/>
        <v>0</v>
      </c>
      <c r="BY84" s="9"/>
      <c r="BZ84" s="9" t="b">
        <f t="shared" si="58"/>
        <v>0</v>
      </c>
      <c r="CA84" s="9"/>
      <c r="CB84" s="9" t="b">
        <f t="shared" si="59"/>
        <v>0</v>
      </c>
      <c r="CC84" s="9"/>
      <c r="CD84" s="9" t="b">
        <f t="shared" si="60"/>
        <v>0</v>
      </c>
      <c r="CE84" s="9"/>
      <c r="CF84" s="9" t="b">
        <f t="shared" si="61"/>
        <v>0</v>
      </c>
      <c r="CG84" s="9"/>
      <c r="CH84" s="9" t="b">
        <f t="shared" si="62"/>
        <v>0</v>
      </c>
      <c r="CI84" s="9"/>
      <c r="CJ84" s="9"/>
      <c r="CK84" s="9"/>
      <c r="CL84" s="9"/>
      <c r="CM84" s="9"/>
      <c r="CN84" s="9">
        <f t="shared" si="63"/>
        <v>0</v>
      </c>
      <c r="CO84" s="6" t="str">
        <f ca="1">IF(AM84&lt;&gt;0,A84&amp;"番、","")</f>
        <v/>
      </c>
      <c r="CP84" s="6" t="str">
        <f ca="1">IF(SUM(AN84:AO84)&lt;&gt;0,A84&amp;"番、","")</f>
        <v/>
      </c>
      <c r="CQ84" s="9">
        <f t="shared" si="64"/>
        <v>0</v>
      </c>
      <c r="CR84" s="9">
        <f t="shared" si="65"/>
        <v>0</v>
      </c>
      <c r="CS84" s="9">
        <f t="shared" si="66"/>
        <v>0</v>
      </c>
    </row>
    <row r="85" spans="1:97" ht="93.75" customHeight="1">
      <c r="A85" s="2">
        <v>81</v>
      </c>
      <c r="B85" s="13"/>
      <c r="C85" s="13"/>
      <c r="D85" s="13"/>
      <c r="E85" s="3"/>
      <c r="F85" s="2"/>
      <c r="G85" s="3"/>
      <c r="H85" s="17">
        <f t="shared" si="68"/>
        <v>0</v>
      </c>
      <c r="I85" s="2"/>
      <c r="J85" s="2"/>
      <c r="K85" s="2"/>
      <c r="L85" s="14"/>
      <c r="M85" s="14"/>
      <c r="N85" s="14"/>
      <c r="O85" s="2"/>
      <c r="P85" s="24"/>
      <c r="Q85" s="25"/>
      <c r="R85" s="2"/>
      <c r="S85" s="2"/>
      <c r="T85" s="2"/>
      <c r="U85" s="2"/>
      <c r="V85" s="16"/>
      <c r="W85" s="2"/>
      <c r="X85" s="2"/>
      <c r="Y85" s="2"/>
      <c r="Z85" s="2"/>
      <c r="AA85" s="2"/>
      <c r="AB85" s="4"/>
      <c r="AC85" s="13"/>
      <c r="AE85" s="9">
        <f>IF(AND(G85&gt;=集計!$D$3,G85&lt;=集計!$E$3),1,0)</f>
        <v>0</v>
      </c>
      <c r="AF85" s="9">
        <f>IF(AND(AE85=1,AG85=TRUE,H85&gt;=15,H85&lt;=69),1,0)</f>
        <v>0</v>
      </c>
      <c r="AG85" s="9"/>
      <c r="AH85" s="9"/>
      <c r="AI85" s="9">
        <f t="shared" si="35"/>
        <v>0</v>
      </c>
      <c r="AJ85" s="9">
        <f t="shared" si="36"/>
        <v>0</v>
      </c>
      <c r="AK85" s="9"/>
      <c r="AL85" s="9"/>
      <c r="AM85" s="9">
        <f ca="1">IF(AND(SUM(AI85,AS85)&lt;&gt;0,L85="",G85&lt;&gt;"",TODAY()-G85&gt;=180),1,0)</f>
        <v>0</v>
      </c>
      <c r="AN85" s="9">
        <f ca="1">IF(AND(SUM(AI85,AS85)&lt;&gt;0,M85="",G85&lt;&gt;"",TODAY()-G85&gt;=540),1,0)</f>
        <v>0</v>
      </c>
      <c r="AO85" s="9">
        <f ca="1">IF(AND(AI85&lt;&gt;0,N85="",G85&lt;&gt;"",TODAY()-G85&gt;=540),1,0)</f>
        <v>0</v>
      </c>
      <c r="AP85" s="9">
        <f t="shared" si="37"/>
        <v>0</v>
      </c>
      <c r="AQ85" s="9">
        <f t="shared" si="38"/>
        <v>0</v>
      </c>
      <c r="AR85" s="9">
        <f t="shared" si="39"/>
        <v>0</v>
      </c>
      <c r="AS85" s="9">
        <f t="shared" si="40"/>
        <v>0</v>
      </c>
      <c r="AT85" s="9">
        <f t="shared" si="41"/>
        <v>0</v>
      </c>
      <c r="AU85" s="9">
        <f t="shared" si="42"/>
        <v>0</v>
      </c>
      <c r="AV85" s="9">
        <f t="shared" si="43"/>
        <v>0</v>
      </c>
      <c r="AW85" s="9"/>
      <c r="AX85" s="9">
        <f t="shared" si="44"/>
        <v>0</v>
      </c>
      <c r="AY85" s="9"/>
      <c r="AZ85" s="9"/>
      <c r="BA85" s="9"/>
      <c r="BB85" s="26" t="str">
        <f t="shared" si="45"/>
        <v/>
      </c>
      <c r="BC85" s="26" t="str">
        <f t="shared" si="46"/>
        <v/>
      </c>
      <c r="BD85" s="26" t="str">
        <f t="shared" si="47"/>
        <v/>
      </c>
      <c r="BE85" s="26" t="str">
        <f t="shared" si="48"/>
        <v/>
      </c>
      <c r="BF85" s="9">
        <f t="shared" si="49"/>
        <v>0</v>
      </c>
      <c r="BG85" s="9"/>
      <c r="BH85" s="9" t="b">
        <f t="shared" si="67"/>
        <v>0</v>
      </c>
      <c r="BI85" s="9"/>
      <c r="BJ85" s="9" t="b">
        <f t="shared" si="50"/>
        <v>0</v>
      </c>
      <c r="BK85" s="9"/>
      <c r="BL85" s="9" t="b">
        <f t="shared" si="51"/>
        <v>0</v>
      </c>
      <c r="BM85" s="9"/>
      <c r="BN85" s="9" t="b">
        <f t="shared" si="52"/>
        <v>0</v>
      </c>
      <c r="BO85" s="9"/>
      <c r="BP85" s="9" t="b">
        <f t="shared" si="53"/>
        <v>0</v>
      </c>
      <c r="BQ85" s="9"/>
      <c r="BR85" s="9" t="b">
        <f t="shared" si="54"/>
        <v>0</v>
      </c>
      <c r="BS85" s="9"/>
      <c r="BT85" s="9" t="b">
        <f t="shared" si="55"/>
        <v>0</v>
      </c>
      <c r="BU85" s="9"/>
      <c r="BV85" s="9" t="b">
        <f t="shared" si="56"/>
        <v>0</v>
      </c>
      <c r="BW85" s="9"/>
      <c r="BX85" s="9" t="b">
        <f t="shared" si="57"/>
        <v>0</v>
      </c>
      <c r="BY85" s="9"/>
      <c r="BZ85" s="9" t="b">
        <f t="shared" si="58"/>
        <v>0</v>
      </c>
      <c r="CA85" s="9"/>
      <c r="CB85" s="9" t="b">
        <f t="shared" si="59"/>
        <v>0</v>
      </c>
      <c r="CC85" s="9"/>
      <c r="CD85" s="9" t="b">
        <f t="shared" si="60"/>
        <v>0</v>
      </c>
      <c r="CE85" s="9"/>
      <c r="CF85" s="9" t="b">
        <f t="shared" si="61"/>
        <v>0</v>
      </c>
      <c r="CG85" s="9"/>
      <c r="CH85" s="9" t="b">
        <f t="shared" si="62"/>
        <v>0</v>
      </c>
      <c r="CI85" s="9"/>
      <c r="CJ85" s="9"/>
      <c r="CK85" s="9"/>
      <c r="CL85" s="9"/>
      <c r="CM85" s="9"/>
      <c r="CN85" s="9">
        <f t="shared" si="63"/>
        <v>0</v>
      </c>
      <c r="CO85" s="6" t="str">
        <f ca="1">IF(AM85&lt;&gt;0,A85&amp;"番、","")</f>
        <v/>
      </c>
      <c r="CP85" s="6" t="str">
        <f ca="1">IF(SUM(AN85:AO85)&lt;&gt;0,A85&amp;"番、","")</f>
        <v/>
      </c>
      <c r="CQ85" s="9">
        <f t="shared" si="64"/>
        <v>0</v>
      </c>
      <c r="CR85" s="9">
        <f t="shared" si="65"/>
        <v>0</v>
      </c>
      <c r="CS85" s="9">
        <f t="shared" si="66"/>
        <v>0</v>
      </c>
    </row>
    <row r="86" spans="1:97" ht="93.75" customHeight="1">
      <c r="A86" s="2">
        <v>82</v>
      </c>
      <c r="B86" s="13"/>
      <c r="C86" s="13"/>
      <c r="D86" s="13"/>
      <c r="E86" s="3"/>
      <c r="F86" s="2"/>
      <c r="G86" s="3"/>
      <c r="H86" s="17">
        <f t="shared" si="68"/>
        <v>0</v>
      </c>
      <c r="I86" s="2"/>
      <c r="J86" s="2"/>
      <c r="K86" s="2"/>
      <c r="L86" s="14"/>
      <c r="M86" s="14"/>
      <c r="N86" s="14"/>
      <c r="O86" s="2"/>
      <c r="P86" s="24"/>
      <c r="Q86" s="25"/>
      <c r="R86" s="2"/>
      <c r="S86" s="2"/>
      <c r="T86" s="2"/>
      <c r="U86" s="2"/>
      <c r="V86" s="16"/>
      <c r="W86" s="2"/>
      <c r="X86" s="2"/>
      <c r="Y86" s="2"/>
      <c r="Z86" s="2"/>
      <c r="AA86" s="2"/>
      <c r="AB86" s="4"/>
      <c r="AC86" s="13"/>
      <c r="AE86" s="9">
        <f>IF(AND(G86&gt;=集計!$D$3,G86&lt;=集計!$E$3),1,0)</f>
        <v>0</v>
      </c>
      <c r="AF86" s="9">
        <f>IF(AND(AE86=1,AG86=TRUE,H86&gt;=15,H86&lt;=69),1,0)</f>
        <v>0</v>
      </c>
      <c r="AG86" s="9"/>
      <c r="AH86" s="9"/>
      <c r="AI86" s="9">
        <f t="shared" si="35"/>
        <v>0</v>
      </c>
      <c r="AJ86" s="9">
        <f t="shared" si="36"/>
        <v>0</v>
      </c>
      <c r="AK86" s="9"/>
      <c r="AL86" s="9"/>
      <c r="AM86" s="9">
        <f ca="1">IF(AND(SUM(AI86,AS86)&lt;&gt;0,L86="",G86&lt;&gt;"",TODAY()-G86&gt;=180),1,0)</f>
        <v>0</v>
      </c>
      <c r="AN86" s="9">
        <f ca="1">IF(AND(SUM(AI86,AS86)&lt;&gt;0,M86="",G86&lt;&gt;"",TODAY()-G86&gt;=540),1,0)</f>
        <v>0</v>
      </c>
      <c r="AO86" s="9">
        <f ca="1">IF(AND(AI86&lt;&gt;0,N86="",G86&lt;&gt;"",TODAY()-G86&gt;=540),1,0)</f>
        <v>0</v>
      </c>
      <c r="AP86" s="9">
        <f t="shared" si="37"/>
        <v>0</v>
      </c>
      <c r="AQ86" s="9">
        <f t="shared" si="38"/>
        <v>0</v>
      </c>
      <c r="AR86" s="9">
        <f t="shared" si="39"/>
        <v>0</v>
      </c>
      <c r="AS86" s="9">
        <f t="shared" si="40"/>
        <v>0</v>
      </c>
      <c r="AT86" s="9">
        <f t="shared" si="41"/>
        <v>0</v>
      </c>
      <c r="AU86" s="9">
        <f t="shared" si="42"/>
        <v>0</v>
      </c>
      <c r="AV86" s="9">
        <f t="shared" si="43"/>
        <v>0</v>
      </c>
      <c r="AW86" s="9"/>
      <c r="AX86" s="9">
        <f t="shared" si="44"/>
        <v>0</v>
      </c>
      <c r="AY86" s="9"/>
      <c r="AZ86" s="9"/>
      <c r="BA86" s="9"/>
      <c r="BB86" s="26" t="str">
        <f t="shared" si="45"/>
        <v/>
      </c>
      <c r="BC86" s="26" t="str">
        <f t="shared" si="46"/>
        <v/>
      </c>
      <c r="BD86" s="26" t="str">
        <f t="shared" si="47"/>
        <v/>
      </c>
      <c r="BE86" s="26" t="str">
        <f t="shared" si="48"/>
        <v/>
      </c>
      <c r="BF86" s="9">
        <f t="shared" si="49"/>
        <v>0</v>
      </c>
      <c r="BG86" s="9"/>
      <c r="BH86" s="9" t="b">
        <f t="shared" si="67"/>
        <v>0</v>
      </c>
      <c r="BI86" s="9"/>
      <c r="BJ86" s="9" t="b">
        <f t="shared" si="50"/>
        <v>0</v>
      </c>
      <c r="BK86" s="9"/>
      <c r="BL86" s="9" t="b">
        <f t="shared" si="51"/>
        <v>0</v>
      </c>
      <c r="BM86" s="9"/>
      <c r="BN86" s="9" t="b">
        <f t="shared" si="52"/>
        <v>0</v>
      </c>
      <c r="BO86" s="9"/>
      <c r="BP86" s="9" t="b">
        <f t="shared" si="53"/>
        <v>0</v>
      </c>
      <c r="BQ86" s="9"/>
      <c r="BR86" s="9" t="b">
        <f t="shared" si="54"/>
        <v>0</v>
      </c>
      <c r="BS86" s="9"/>
      <c r="BT86" s="9" t="b">
        <f t="shared" si="55"/>
        <v>0</v>
      </c>
      <c r="BU86" s="9"/>
      <c r="BV86" s="9" t="b">
        <f t="shared" si="56"/>
        <v>0</v>
      </c>
      <c r="BW86" s="9"/>
      <c r="BX86" s="9" t="b">
        <f t="shared" si="57"/>
        <v>0</v>
      </c>
      <c r="BY86" s="9"/>
      <c r="BZ86" s="9" t="b">
        <f t="shared" si="58"/>
        <v>0</v>
      </c>
      <c r="CA86" s="9"/>
      <c r="CB86" s="9" t="b">
        <f t="shared" si="59"/>
        <v>0</v>
      </c>
      <c r="CC86" s="9"/>
      <c r="CD86" s="9" t="b">
        <f t="shared" si="60"/>
        <v>0</v>
      </c>
      <c r="CE86" s="9"/>
      <c r="CF86" s="9" t="b">
        <f t="shared" si="61"/>
        <v>0</v>
      </c>
      <c r="CG86" s="9"/>
      <c r="CH86" s="9" t="b">
        <f t="shared" si="62"/>
        <v>0</v>
      </c>
      <c r="CI86" s="9"/>
      <c r="CJ86" s="9"/>
      <c r="CK86" s="9"/>
      <c r="CL86" s="9"/>
      <c r="CM86" s="9"/>
      <c r="CN86" s="9">
        <f t="shared" si="63"/>
        <v>0</v>
      </c>
      <c r="CO86" s="6" t="str">
        <f ca="1">IF(AM86&lt;&gt;0,A86&amp;"番、","")</f>
        <v/>
      </c>
      <c r="CP86" s="6" t="str">
        <f ca="1">IF(SUM(AN86:AO86)&lt;&gt;0,A86&amp;"番、","")</f>
        <v/>
      </c>
      <c r="CQ86" s="9">
        <f t="shared" si="64"/>
        <v>0</v>
      </c>
      <c r="CR86" s="9">
        <f t="shared" si="65"/>
        <v>0</v>
      </c>
      <c r="CS86" s="9">
        <f t="shared" si="66"/>
        <v>0</v>
      </c>
    </row>
    <row r="87" spans="1:97" ht="93.75" customHeight="1">
      <c r="A87" s="2">
        <v>83</v>
      </c>
      <c r="B87" s="13"/>
      <c r="C87" s="13"/>
      <c r="D87" s="13"/>
      <c r="E87" s="3"/>
      <c r="F87" s="2"/>
      <c r="G87" s="3"/>
      <c r="H87" s="17">
        <f t="shared" si="68"/>
        <v>0</v>
      </c>
      <c r="I87" s="2"/>
      <c r="J87" s="2"/>
      <c r="K87" s="2"/>
      <c r="L87" s="14"/>
      <c r="M87" s="14"/>
      <c r="N87" s="14"/>
      <c r="O87" s="2"/>
      <c r="P87" s="24"/>
      <c r="Q87" s="25"/>
      <c r="R87" s="2"/>
      <c r="S87" s="2"/>
      <c r="T87" s="2"/>
      <c r="U87" s="2"/>
      <c r="V87" s="16"/>
      <c r="W87" s="2"/>
      <c r="X87" s="2"/>
      <c r="Y87" s="2"/>
      <c r="Z87" s="2"/>
      <c r="AA87" s="2"/>
      <c r="AB87" s="4"/>
      <c r="AC87" s="13"/>
      <c r="AE87" s="9">
        <f>IF(AND(G87&gt;=集計!$D$3,G87&lt;=集計!$E$3),1,0)</f>
        <v>0</v>
      </c>
      <c r="AF87" s="9">
        <f>IF(AND(AE87=1,AG87=TRUE,H87&gt;=15,H87&lt;=69),1,0)</f>
        <v>0</v>
      </c>
      <c r="AG87" s="9"/>
      <c r="AH87" s="9"/>
      <c r="AI87" s="9">
        <f t="shared" si="35"/>
        <v>0</v>
      </c>
      <c r="AJ87" s="9">
        <f t="shared" si="36"/>
        <v>0</v>
      </c>
      <c r="AK87" s="9"/>
      <c r="AL87" s="9"/>
      <c r="AM87" s="9">
        <f ca="1">IF(AND(SUM(AI87,AS87)&lt;&gt;0,L87="",G87&lt;&gt;"",TODAY()-G87&gt;=180),1,0)</f>
        <v>0</v>
      </c>
      <c r="AN87" s="9">
        <f ca="1">IF(AND(SUM(AI87,AS87)&lt;&gt;0,M87="",G87&lt;&gt;"",TODAY()-G87&gt;=540),1,0)</f>
        <v>0</v>
      </c>
      <c r="AO87" s="9">
        <f ca="1">IF(AND(AI87&lt;&gt;0,N87="",G87&lt;&gt;"",TODAY()-G87&gt;=540),1,0)</f>
        <v>0</v>
      </c>
      <c r="AP87" s="9">
        <f t="shared" si="37"/>
        <v>0</v>
      </c>
      <c r="AQ87" s="9">
        <f t="shared" si="38"/>
        <v>0</v>
      </c>
      <c r="AR87" s="9">
        <f t="shared" si="39"/>
        <v>0</v>
      </c>
      <c r="AS87" s="9">
        <f t="shared" si="40"/>
        <v>0</v>
      </c>
      <c r="AT87" s="9">
        <f t="shared" si="41"/>
        <v>0</v>
      </c>
      <c r="AU87" s="9">
        <f t="shared" si="42"/>
        <v>0</v>
      </c>
      <c r="AV87" s="9">
        <f t="shared" si="43"/>
        <v>0</v>
      </c>
      <c r="AW87" s="9"/>
      <c r="AX87" s="9">
        <f t="shared" si="44"/>
        <v>0</v>
      </c>
      <c r="AY87" s="9"/>
      <c r="AZ87" s="9"/>
      <c r="BA87" s="9"/>
      <c r="BB87" s="26" t="str">
        <f t="shared" si="45"/>
        <v/>
      </c>
      <c r="BC87" s="26" t="str">
        <f t="shared" si="46"/>
        <v/>
      </c>
      <c r="BD87" s="26" t="str">
        <f t="shared" si="47"/>
        <v/>
      </c>
      <c r="BE87" s="26" t="str">
        <f t="shared" si="48"/>
        <v/>
      </c>
      <c r="BF87" s="9">
        <f t="shared" si="49"/>
        <v>0</v>
      </c>
      <c r="BG87" s="9"/>
      <c r="BH87" s="9" t="b">
        <f t="shared" si="67"/>
        <v>0</v>
      </c>
      <c r="BI87" s="9"/>
      <c r="BJ87" s="9" t="b">
        <f t="shared" si="50"/>
        <v>0</v>
      </c>
      <c r="BK87" s="9"/>
      <c r="BL87" s="9" t="b">
        <f t="shared" si="51"/>
        <v>0</v>
      </c>
      <c r="BM87" s="9"/>
      <c r="BN87" s="9" t="b">
        <f t="shared" si="52"/>
        <v>0</v>
      </c>
      <c r="BO87" s="9"/>
      <c r="BP87" s="9" t="b">
        <f t="shared" si="53"/>
        <v>0</v>
      </c>
      <c r="BQ87" s="9"/>
      <c r="BR87" s="9" t="b">
        <f t="shared" si="54"/>
        <v>0</v>
      </c>
      <c r="BS87" s="9"/>
      <c r="BT87" s="9" t="b">
        <f t="shared" si="55"/>
        <v>0</v>
      </c>
      <c r="BU87" s="9"/>
      <c r="BV87" s="9" t="b">
        <f t="shared" si="56"/>
        <v>0</v>
      </c>
      <c r="BW87" s="9"/>
      <c r="BX87" s="9" t="b">
        <f t="shared" si="57"/>
        <v>0</v>
      </c>
      <c r="BY87" s="9"/>
      <c r="BZ87" s="9" t="b">
        <f t="shared" si="58"/>
        <v>0</v>
      </c>
      <c r="CA87" s="9"/>
      <c r="CB87" s="9" t="b">
        <f t="shared" si="59"/>
        <v>0</v>
      </c>
      <c r="CC87" s="9"/>
      <c r="CD87" s="9" t="b">
        <f t="shared" si="60"/>
        <v>0</v>
      </c>
      <c r="CE87" s="9"/>
      <c r="CF87" s="9" t="b">
        <f t="shared" si="61"/>
        <v>0</v>
      </c>
      <c r="CG87" s="9"/>
      <c r="CH87" s="9" t="b">
        <f t="shared" si="62"/>
        <v>0</v>
      </c>
      <c r="CI87" s="9"/>
      <c r="CJ87" s="9"/>
      <c r="CK87" s="9"/>
      <c r="CL87" s="9"/>
      <c r="CM87" s="9"/>
      <c r="CN87" s="9">
        <f t="shared" si="63"/>
        <v>0</v>
      </c>
      <c r="CO87" s="6" t="str">
        <f ca="1">IF(AM87&lt;&gt;0,A87&amp;"番、","")</f>
        <v/>
      </c>
      <c r="CP87" s="6" t="str">
        <f ca="1">IF(SUM(AN87:AO87)&lt;&gt;0,A87&amp;"番、","")</f>
        <v/>
      </c>
      <c r="CQ87" s="9">
        <f t="shared" si="64"/>
        <v>0</v>
      </c>
      <c r="CR87" s="9">
        <f t="shared" si="65"/>
        <v>0</v>
      </c>
      <c r="CS87" s="9">
        <f t="shared" si="66"/>
        <v>0</v>
      </c>
    </row>
    <row r="88" spans="1:97" ht="93.75" customHeight="1">
      <c r="A88" s="2">
        <v>84</v>
      </c>
      <c r="B88" s="13"/>
      <c r="C88" s="13"/>
      <c r="D88" s="13"/>
      <c r="E88" s="3"/>
      <c r="F88" s="2"/>
      <c r="G88" s="3"/>
      <c r="H88" s="17">
        <f t="shared" si="68"/>
        <v>0</v>
      </c>
      <c r="I88" s="2"/>
      <c r="J88" s="2"/>
      <c r="K88" s="2"/>
      <c r="L88" s="14"/>
      <c r="M88" s="14"/>
      <c r="N88" s="14"/>
      <c r="O88" s="2"/>
      <c r="P88" s="24"/>
      <c r="Q88" s="25"/>
      <c r="R88" s="2"/>
      <c r="S88" s="2"/>
      <c r="T88" s="2"/>
      <c r="U88" s="2"/>
      <c r="V88" s="16"/>
      <c r="W88" s="2"/>
      <c r="X88" s="2"/>
      <c r="Y88" s="2"/>
      <c r="Z88" s="2"/>
      <c r="AA88" s="2"/>
      <c r="AB88" s="4"/>
      <c r="AC88" s="13"/>
      <c r="AE88" s="9">
        <f>IF(AND(G88&gt;=集計!$D$3,G88&lt;=集計!$E$3),1,0)</f>
        <v>0</v>
      </c>
      <c r="AF88" s="9">
        <f>IF(AND(AE88=1,AG88=TRUE,H88&gt;=15,H88&lt;=69),1,0)</f>
        <v>0</v>
      </c>
      <c r="AG88" s="9"/>
      <c r="AH88" s="9"/>
      <c r="AI88" s="9">
        <f t="shared" si="35"/>
        <v>0</v>
      </c>
      <c r="AJ88" s="9">
        <f t="shared" si="36"/>
        <v>0</v>
      </c>
      <c r="AK88" s="9"/>
      <c r="AL88" s="9"/>
      <c r="AM88" s="9">
        <f ca="1">IF(AND(SUM(AI88,AS88)&lt;&gt;0,L88="",G88&lt;&gt;"",TODAY()-G88&gt;=180),1,0)</f>
        <v>0</v>
      </c>
      <c r="AN88" s="9">
        <f ca="1">IF(AND(SUM(AI88,AS88)&lt;&gt;0,M88="",G88&lt;&gt;"",TODAY()-G88&gt;=540),1,0)</f>
        <v>0</v>
      </c>
      <c r="AO88" s="9">
        <f ca="1">IF(AND(AI88&lt;&gt;0,N88="",G88&lt;&gt;"",TODAY()-G88&gt;=540),1,0)</f>
        <v>0</v>
      </c>
      <c r="AP88" s="9">
        <f t="shared" si="37"/>
        <v>0</v>
      </c>
      <c r="AQ88" s="9">
        <f t="shared" si="38"/>
        <v>0</v>
      </c>
      <c r="AR88" s="9">
        <f t="shared" si="39"/>
        <v>0</v>
      </c>
      <c r="AS88" s="9">
        <f t="shared" si="40"/>
        <v>0</v>
      </c>
      <c r="AT88" s="9">
        <f t="shared" si="41"/>
        <v>0</v>
      </c>
      <c r="AU88" s="9">
        <f t="shared" si="42"/>
        <v>0</v>
      </c>
      <c r="AV88" s="9">
        <f t="shared" si="43"/>
        <v>0</v>
      </c>
      <c r="AW88" s="9"/>
      <c r="AX88" s="9">
        <f t="shared" si="44"/>
        <v>0</v>
      </c>
      <c r="AY88" s="9"/>
      <c r="AZ88" s="9"/>
      <c r="BA88" s="9"/>
      <c r="BB88" s="26" t="str">
        <f t="shared" si="45"/>
        <v/>
      </c>
      <c r="BC88" s="26" t="str">
        <f t="shared" si="46"/>
        <v/>
      </c>
      <c r="BD88" s="26" t="str">
        <f t="shared" si="47"/>
        <v/>
      </c>
      <c r="BE88" s="26" t="str">
        <f t="shared" si="48"/>
        <v/>
      </c>
      <c r="BF88" s="9">
        <f t="shared" si="49"/>
        <v>0</v>
      </c>
      <c r="BG88" s="9"/>
      <c r="BH88" s="9" t="b">
        <f t="shared" si="67"/>
        <v>0</v>
      </c>
      <c r="BI88" s="9"/>
      <c r="BJ88" s="9" t="b">
        <f t="shared" si="50"/>
        <v>0</v>
      </c>
      <c r="BK88" s="9"/>
      <c r="BL88" s="9" t="b">
        <f t="shared" si="51"/>
        <v>0</v>
      </c>
      <c r="BM88" s="9"/>
      <c r="BN88" s="9" t="b">
        <f t="shared" si="52"/>
        <v>0</v>
      </c>
      <c r="BO88" s="9"/>
      <c r="BP88" s="9" t="b">
        <f t="shared" si="53"/>
        <v>0</v>
      </c>
      <c r="BQ88" s="9"/>
      <c r="BR88" s="9" t="b">
        <f t="shared" si="54"/>
        <v>0</v>
      </c>
      <c r="BS88" s="9"/>
      <c r="BT88" s="9" t="b">
        <f t="shared" si="55"/>
        <v>0</v>
      </c>
      <c r="BU88" s="9"/>
      <c r="BV88" s="9" t="b">
        <f t="shared" si="56"/>
        <v>0</v>
      </c>
      <c r="BW88" s="9"/>
      <c r="BX88" s="9" t="b">
        <f t="shared" si="57"/>
        <v>0</v>
      </c>
      <c r="BY88" s="9"/>
      <c r="BZ88" s="9" t="b">
        <f t="shared" si="58"/>
        <v>0</v>
      </c>
      <c r="CA88" s="9"/>
      <c r="CB88" s="9" t="b">
        <f t="shared" si="59"/>
        <v>0</v>
      </c>
      <c r="CC88" s="9"/>
      <c r="CD88" s="9" t="b">
        <f t="shared" si="60"/>
        <v>0</v>
      </c>
      <c r="CE88" s="9"/>
      <c r="CF88" s="9" t="b">
        <f t="shared" si="61"/>
        <v>0</v>
      </c>
      <c r="CG88" s="9"/>
      <c r="CH88" s="9" t="b">
        <f t="shared" si="62"/>
        <v>0</v>
      </c>
      <c r="CI88" s="9"/>
      <c r="CJ88" s="9"/>
      <c r="CK88" s="9"/>
      <c r="CL88" s="9"/>
      <c r="CM88" s="9"/>
      <c r="CN88" s="9">
        <f t="shared" si="63"/>
        <v>0</v>
      </c>
      <c r="CO88" s="6" t="str">
        <f ca="1">IF(AM88&lt;&gt;0,A88&amp;"番、","")</f>
        <v/>
      </c>
      <c r="CP88" s="6" t="str">
        <f ca="1">IF(SUM(AN88:AO88)&lt;&gt;0,A88&amp;"番、","")</f>
        <v/>
      </c>
      <c r="CQ88" s="9">
        <f t="shared" si="64"/>
        <v>0</v>
      </c>
      <c r="CR88" s="9">
        <f t="shared" si="65"/>
        <v>0</v>
      </c>
      <c r="CS88" s="9">
        <f t="shared" si="66"/>
        <v>0</v>
      </c>
    </row>
    <row r="89" spans="1:97" ht="93.75" customHeight="1">
      <c r="A89" s="2">
        <v>85</v>
      </c>
      <c r="B89" s="13"/>
      <c r="C89" s="13"/>
      <c r="D89" s="13"/>
      <c r="E89" s="3"/>
      <c r="F89" s="2"/>
      <c r="G89" s="3"/>
      <c r="H89" s="17">
        <f t="shared" si="68"/>
        <v>0</v>
      </c>
      <c r="I89" s="2"/>
      <c r="J89" s="2"/>
      <c r="K89" s="2"/>
      <c r="L89" s="14"/>
      <c r="M89" s="14"/>
      <c r="N89" s="14"/>
      <c r="O89" s="2"/>
      <c r="P89" s="24"/>
      <c r="Q89" s="25"/>
      <c r="R89" s="2"/>
      <c r="S89" s="2"/>
      <c r="T89" s="2"/>
      <c r="U89" s="2"/>
      <c r="V89" s="16"/>
      <c r="W89" s="2"/>
      <c r="X89" s="2"/>
      <c r="Y89" s="2"/>
      <c r="Z89" s="2"/>
      <c r="AA89" s="2"/>
      <c r="AB89" s="4"/>
      <c r="AC89" s="13"/>
      <c r="AE89" s="9">
        <f>IF(AND(G89&gt;=集計!$D$3,G89&lt;=集計!$E$3),1,0)</f>
        <v>0</v>
      </c>
      <c r="AF89" s="9">
        <f>IF(AND(AE89=1,AG89=TRUE,H89&gt;=15,H89&lt;=69),1,0)</f>
        <v>0</v>
      </c>
      <c r="AG89" s="9"/>
      <c r="AH89" s="9"/>
      <c r="AI89" s="9">
        <f t="shared" si="35"/>
        <v>0</v>
      </c>
      <c r="AJ89" s="9">
        <f t="shared" si="36"/>
        <v>0</v>
      </c>
      <c r="AK89" s="9"/>
      <c r="AL89" s="9"/>
      <c r="AM89" s="9">
        <f ca="1">IF(AND(SUM(AI89,AS89)&lt;&gt;0,L89="",G89&lt;&gt;"",TODAY()-G89&gt;=180),1,0)</f>
        <v>0</v>
      </c>
      <c r="AN89" s="9">
        <f ca="1">IF(AND(SUM(AI89,AS89)&lt;&gt;0,M89="",G89&lt;&gt;"",TODAY()-G89&gt;=540),1,0)</f>
        <v>0</v>
      </c>
      <c r="AO89" s="9">
        <f ca="1">IF(AND(AI89&lt;&gt;0,N89="",G89&lt;&gt;"",TODAY()-G89&gt;=540),1,0)</f>
        <v>0</v>
      </c>
      <c r="AP89" s="9">
        <f t="shared" si="37"/>
        <v>0</v>
      </c>
      <c r="AQ89" s="9">
        <f t="shared" si="38"/>
        <v>0</v>
      </c>
      <c r="AR89" s="9">
        <f t="shared" si="39"/>
        <v>0</v>
      </c>
      <c r="AS89" s="9">
        <f t="shared" si="40"/>
        <v>0</v>
      </c>
      <c r="AT89" s="9">
        <f t="shared" si="41"/>
        <v>0</v>
      </c>
      <c r="AU89" s="9">
        <f t="shared" si="42"/>
        <v>0</v>
      </c>
      <c r="AV89" s="9">
        <f t="shared" si="43"/>
        <v>0</v>
      </c>
      <c r="AW89" s="9"/>
      <c r="AX89" s="9">
        <f t="shared" si="44"/>
        <v>0</v>
      </c>
      <c r="AY89" s="9"/>
      <c r="AZ89" s="9"/>
      <c r="BA89" s="9"/>
      <c r="BB89" s="26" t="str">
        <f t="shared" si="45"/>
        <v/>
      </c>
      <c r="BC89" s="26" t="str">
        <f t="shared" si="46"/>
        <v/>
      </c>
      <c r="BD89" s="26" t="str">
        <f t="shared" si="47"/>
        <v/>
      </c>
      <c r="BE89" s="26" t="str">
        <f t="shared" si="48"/>
        <v/>
      </c>
      <c r="BF89" s="9">
        <f t="shared" si="49"/>
        <v>0</v>
      </c>
      <c r="BG89" s="9"/>
      <c r="BH89" s="9" t="b">
        <f t="shared" si="67"/>
        <v>0</v>
      </c>
      <c r="BI89" s="9"/>
      <c r="BJ89" s="9" t="b">
        <f t="shared" si="50"/>
        <v>0</v>
      </c>
      <c r="BK89" s="9"/>
      <c r="BL89" s="9" t="b">
        <f t="shared" si="51"/>
        <v>0</v>
      </c>
      <c r="BM89" s="9"/>
      <c r="BN89" s="9" t="b">
        <f t="shared" si="52"/>
        <v>0</v>
      </c>
      <c r="BO89" s="9"/>
      <c r="BP89" s="9" t="b">
        <f t="shared" si="53"/>
        <v>0</v>
      </c>
      <c r="BQ89" s="9"/>
      <c r="BR89" s="9" t="b">
        <f t="shared" si="54"/>
        <v>0</v>
      </c>
      <c r="BS89" s="9"/>
      <c r="BT89" s="9" t="b">
        <f t="shared" si="55"/>
        <v>0</v>
      </c>
      <c r="BU89" s="9"/>
      <c r="BV89" s="9" t="b">
        <f t="shared" si="56"/>
        <v>0</v>
      </c>
      <c r="BW89" s="9"/>
      <c r="BX89" s="9" t="b">
        <f t="shared" si="57"/>
        <v>0</v>
      </c>
      <c r="BY89" s="9"/>
      <c r="BZ89" s="9" t="b">
        <f t="shared" si="58"/>
        <v>0</v>
      </c>
      <c r="CA89" s="9"/>
      <c r="CB89" s="9" t="b">
        <f t="shared" si="59"/>
        <v>0</v>
      </c>
      <c r="CC89" s="9"/>
      <c r="CD89" s="9" t="b">
        <f t="shared" si="60"/>
        <v>0</v>
      </c>
      <c r="CE89" s="9"/>
      <c r="CF89" s="9" t="b">
        <f t="shared" si="61"/>
        <v>0</v>
      </c>
      <c r="CG89" s="9"/>
      <c r="CH89" s="9" t="b">
        <f t="shared" si="62"/>
        <v>0</v>
      </c>
      <c r="CI89" s="9"/>
      <c r="CJ89" s="9"/>
      <c r="CK89" s="9"/>
      <c r="CL89" s="9"/>
      <c r="CM89" s="9"/>
      <c r="CN89" s="9">
        <f t="shared" si="63"/>
        <v>0</v>
      </c>
      <c r="CO89" s="6" t="str">
        <f ca="1">IF(AM89&lt;&gt;0,A89&amp;"番、","")</f>
        <v/>
      </c>
      <c r="CP89" s="6" t="str">
        <f ca="1">IF(SUM(AN89:AO89)&lt;&gt;0,A89&amp;"番、","")</f>
        <v/>
      </c>
      <c r="CQ89" s="9">
        <f t="shared" si="64"/>
        <v>0</v>
      </c>
      <c r="CR89" s="9">
        <f t="shared" si="65"/>
        <v>0</v>
      </c>
      <c r="CS89" s="9">
        <f t="shared" si="66"/>
        <v>0</v>
      </c>
    </row>
    <row r="90" spans="1:97" ht="93.75" customHeight="1">
      <c r="A90" s="2">
        <v>86</v>
      </c>
      <c r="B90" s="13"/>
      <c r="C90" s="13"/>
      <c r="D90" s="13"/>
      <c r="E90" s="3"/>
      <c r="F90" s="2"/>
      <c r="G90" s="3"/>
      <c r="H90" s="17">
        <f t="shared" si="68"/>
        <v>0</v>
      </c>
      <c r="I90" s="2"/>
      <c r="J90" s="2"/>
      <c r="K90" s="2"/>
      <c r="L90" s="14"/>
      <c r="M90" s="14"/>
      <c r="N90" s="14"/>
      <c r="O90" s="2"/>
      <c r="P90" s="24"/>
      <c r="Q90" s="25"/>
      <c r="R90" s="2"/>
      <c r="S90" s="2"/>
      <c r="T90" s="2"/>
      <c r="U90" s="2"/>
      <c r="V90" s="16"/>
      <c r="W90" s="2"/>
      <c r="X90" s="2"/>
      <c r="Y90" s="2"/>
      <c r="Z90" s="2"/>
      <c r="AA90" s="2"/>
      <c r="AB90" s="4"/>
      <c r="AC90" s="13"/>
      <c r="AE90" s="9">
        <f>IF(AND(G90&gt;=集計!$D$3,G90&lt;=集計!$E$3),1,0)</f>
        <v>0</v>
      </c>
      <c r="AF90" s="9">
        <f>IF(AND(AE90=1,AG90=TRUE,H90&gt;=15,H90&lt;=69),1,0)</f>
        <v>0</v>
      </c>
      <c r="AG90" s="9"/>
      <c r="AH90" s="9"/>
      <c r="AI90" s="9">
        <f t="shared" si="35"/>
        <v>0</v>
      </c>
      <c r="AJ90" s="9">
        <f t="shared" si="36"/>
        <v>0</v>
      </c>
      <c r="AK90" s="9"/>
      <c r="AL90" s="9"/>
      <c r="AM90" s="9">
        <f ca="1">IF(AND(SUM(AI90,AS90)&lt;&gt;0,L90="",G90&lt;&gt;"",TODAY()-G90&gt;=180),1,0)</f>
        <v>0</v>
      </c>
      <c r="AN90" s="9">
        <f ca="1">IF(AND(SUM(AI90,AS90)&lt;&gt;0,M90="",G90&lt;&gt;"",TODAY()-G90&gt;=540),1,0)</f>
        <v>0</v>
      </c>
      <c r="AO90" s="9">
        <f ca="1">IF(AND(AI90&lt;&gt;0,N90="",G90&lt;&gt;"",TODAY()-G90&gt;=540),1,0)</f>
        <v>0</v>
      </c>
      <c r="AP90" s="9">
        <f t="shared" si="37"/>
        <v>0</v>
      </c>
      <c r="AQ90" s="9">
        <f t="shared" si="38"/>
        <v>0</v>
      </c>
      <c r="AR90" s="9">
        <f t="shared" si="39"/>
        <v>0</v>
      </c>
      <c r="AS90" s="9">
        <f t="shared" si="40"/>
        <v>0</v>
      </c>
      <c r="AT90" s="9">
        <f t="shared" si="41"/>
        <v>0</v>
      </c>
      <c r="AU90" s="9">
        <f t="shared" si="42"/>
        <v>0</v>
      </c>
      <c r="AV90" s="9">
        <f t="shared" si="43"/>
        <v>0</v>
      </c>
      <c r="AW90" s="9"/>
      <c r="AX90" s="9">
        <f t="shared" si="44"/>
        <v>0</v>
      </c>
      <c r="AY90" s="9"/>
      <c r="AZ90" s="9"/>
      <c r="BA90" s="9"/>
      <c r="BB90" s="26" t="str">
        <f t="shared" si="45"/>
        <v/>
      </c>
      <c r="BC90" s="26" t="str">
        <f t="shared" si="46"/>
        <v/>
      </c>
      <c r="BD90" s="26" t="str">
        <f t="shared" si="47"/>
        <v/>
      </c>
      <c r="BE90" s="26" t="str">
        <f t="shared" si="48"/>
        <v/>
      </c>
      <c r="BF90" s="9">
        <f t="shared" si="49"/>
        <v>0</v>
      </c>
      <c r="BG90" s="9"/>
      <c r="BH90" s="9" t="b">
        <f t="shared" si="67"/>
        <v>0</v>
      </c>
      <c r="BI90" s="9"/>
      <c r="BJ90" s="9" t="b">
        <f t="shared" si="50"/>
        <v>0</v>
      </c>
      <c r="BK90" s="9"/>
      <c r="BL90" s="9" t="b">
        <f t="shared" si="51"/>
        <v>0</v>
      </c>
      <c r="BM90" s="9"/>
      <c r="BN90" s="9" t="b">
        <f t="shared" si="52"/>
        <v>0</v>
      </c>
      <c r="BO90" s="9"/>
      <c r="BP90" s="9" t="b">
        <f t="shared" si="53"/>
        <v>0</v>
      </c>
      <c r="BQ90" s="9"/>
      <c r="BR90" s="9" t="b">
        <f t="shared" si="54"/>
        <v>0</v>
      </c>
      <c r="BS90" s="9"/>
      <c r="BT90" s="9" t="b">
        <f t="shared" si="55"/>
        <v>0</v>
      </c>
      <c r="BU90" s="9"/>
      <c r="BV90" s="9" t="b">
        <f t="shared" si="56"/>
        <v>0</v>
      </c>
      <c r="BW90" s="9"/>
      <c r="BX90" s="9" t="b">
        <f t="shared" si="57"/>
        <v>0</v>
      </c>
      <c r="BY90" s="9"/>
      <c r="BZ90" s="9" t="b">
        <f t="shared" si="58"/>
        <v>0</v>
      </c>
      <c r="CA90" s="9"/>
      <c r="CB90" s="9" t="b">
        <f t="shared" si="59"/>
        <v>0</v>
      </c>
      <c r="CC90" s="9"/>
      <c r="CD90" s="9" t="b">
        <f t="shared" si="60"/>
        <v>0</v>
      </c>
      <c r="CE90" s="9"/>
      <c r="CF90" s="9" t="b">
        <f t="shared" si="61"/>
        <v>0</v>
      </c>
      <c r="CG90" s="9"/>
      <c r="CH90" s="9" t="b">
        <f t="shared" si="62"/>
        <v>0</v>
      </c>
      <c r="CI90" s="9"/>
      <c r="CJ90" s="9"/>
      <c r="CK90" s="9"/>
      <c r="CL90" s="9"/>
      <c r="CM90" s="9"/>
      <c r="CN90" s="9">
        <f t="shared" si="63"/>
        <v>0</v>
      </c>
      <c r="CO90" s="6" t="str">
        <f ca="1">IF(AM90&lt;&gt;0,A90&amp;"番、","")</f>
        <v/>
      </c>
      <c r="CP90" s="6" t="str">
        <f ca="1">IF(SUM(AN90:AO90)&lt;&gt;0,A90&amp;"番、","")</f>
        <v/>
      </c>
      <c r="CQ90" s="9">
        <f t="shared" si="64"/>
        <v>0</v>
      </c>
      <c r="CR90" s="9">
        <f t="shared" si="65"/>
        <v>0</v>
      </c>
      <c r="CS90" s="9">
        <f t="shared" si="66"/>
        <v>0</v>
      </c>
    </row>
    <row r="91" spans="1:97" ht="93.75" customHeight="1">
      <c r="A91" s="2">
        <v>87</v>
      </c>
      <c r="B91" s="13"/>
      <c r="C91" s="13"/>
      <c r="D91" s="13"/>
      <c r="E91" s="3"/>
      <c r="F91" s="2"/>
      <c r="G91" s="3"/>
      <c r="H91" s="17">
        <f t="shared" si="68"/>
        <v>0</v>
      </c>
      <c r="I91" s="2"/>
      <c r="J91" s="2"/>
      <c r="K91" s="2"/>
      <c r="L91" s="14"/>
      <c r="M91" s="14"/>
      <c r="N91" s="14"/>
      <c r="O91" s="2"/>
      <c r="P91" s="24"/>
      <c r="Q91" s="25"/>
      <c r="R91" s="2"/>
      <c r="S91" s="2"/>
      <c r="T91" s="2"/>
      <c r="U91" s="2"/>
      <c r="V91" s="16"/>
      <c r="W91" s="2"/>
      <c r="X91" s="2"/>
      <c r="Y91" s="2"/>
      <c r="Z91" s="2"/>
      <c r="AA91" s="2"/>
      <c r="AB91" s="4"/>
      <c r="AC91" s="13"/>
      <c r="AE91" s="9">
        <f>IF(AND(G91&gt;=集計!$D$3,G91&lt;=集計!$E$3),1,0)</f>
        <v>0</v>
      </c>
      <c r="AF91" s="9">
        <f>IF(AND(AE91=1,AG91=TRUE,H91&gt;=15,H91&lt;=69),1,0)</f>
        <v>0</v>
      </c>
      <c r="AG91" s="9"/>
      <c r="AH91" s="9"/>
      <c r="AI91" s="9">
        <f t="shared" si="35"/>
        <v>0</v>
      </c>
      <c r="AJ91" s="9">
        <f t="shared" si="36"/>
        <v>0</v>
      </c>
      <c r="AK91" s="9"/>
      <c r="AL91" s="9"/>
      <c r="AM91" s="9">
        <f ca="1">IF(AND(SUM(AI91,AS91)&lt;&gt;0,L91="",G91&lt;&gt;"",TODAY()-G91&gt;=180),1,0)</f>
        <v>0</v>
      </c>
      <c r="AN91" s="9">
        <f ca="1">IF(AND(SUM(AI91,AS91)&lt;&gt;0,M91="",G91&lt;&gt;"",TODAY()-G91&gt;=540),1,0)</f>
        <v>0</v>
      </c>
      <c r="AO91" s="9">
        <f ca="1">IF(AND(AI91&lt;&gt;0,N91="",G91&lt;&gt;"",TODAY()-G91&gt;=540),1,0)</f>
        <v>0</v>
      </c>
      <c r="AP91" s="9">
        <f t="shared" si="37"/>
        <v>0</v>
      </c>
      <c r="AQ91" s="9">
        <f t="shared" si="38"/>
        <v>0</v>
      </c>
      <c r="AR91" s="9">
        <f t="shared" si="39"/>
        <v>0</v>
      </c>
      <c r="AS91" s="9">
        <f t="shared" si="40"/>
        <v>0</v>
      </c>
      <c r="AT91" s="9">
        <f t="shared" si="41"/>
        <v>0</v>
      </c>
      <c r="AU91" s="9">
        <f t="shared" si="42"/>
        <v>0</v>
      </c>
      <c r="AV91" s="9">
        <f t="shared" si="43"/>
        <v>0</v>
      </c>
      <c r="AW91" s="9"/>
      <c r="AX91" s="9">
        <f t="shared" si="44"/>
        <v>0</v>
      </c>
      <c r="AY91" s="9"/>
      <c r="AZ91" s="9"/>
      <c r="BA91" s="9"/>
      <c r="BB91" s="26" t="str">
        <f t="shared" si="45"/>
        <v/>
      </c>
      <c r="BC91" s="26" t="str">
        <f t="shared" si="46"/>
        <v/>
      </c>
      <c r="BD91" s="26" t="str">
        <f t="shared" si="47"/>
        <v/>
      </c>
      <c r="BE91" s="26" t="str">
        <f t="shared" si="48"/>
        <v/>
      </c>
      <c r="BF91" s="9">
        <f t="shared" si="49"/>
        <v>0</v>
      </c>
      <c r="BG91" s="9"/>
      <c r="BH91" s="9" t="b">
        <f t="shared" si="67"/>
        <v>0</v>
      </c>
      <c r="BI91" s="9"/>
      <c r="BJ91" s="9" t="b">
        <f t="shared" si="50"/>
        <v>0</v>
      </c>
      <c r="BK91" s="9"/>
      <c r="BL91" s="9" t="b">
        <f t="shared" si="51"/>
        <v>0</v>
      </c>
      <c r="BM91" s="9"/>
      <c r="BN91" s="9" t="b">
        <f t="shared" si="52"/>
        <v>0</v>
      </c>
      <c r="BO91" s="9"/>
      <c r="BP91" s="9" t="b">
        <f t="shared" si="53"/>
        <v>0</v>
      </c>
      <c r="BQ91" s="9"/>
      <c r="BR91" s="9" t="b">
        <f t="shared" si="54"/>
        <v>0</v>
      </c>
      <c r="BS91" s="9"/>
      <c r="BT91" s="9" t="b">
        <f t="shared" si="55"/>
        <v>0</v>
      </c>
      <c r="BU91" s="9"/>
      <c r="BV91" s="9" t="b">
        <f t="shared" si="56"/>
        <v>0</v>
      </c>
      <c r="BW91" s="9"/>
      <c r="BX91" s="9" t="b">
        <f t="shared" si="57"/>
        <v>0</v>
      </c>
      <c r="BY91" s="9"/>
      <c r="BZ91" s="9" t="b">
        <f t="shared" si="58"/>
        <v>0</v>
      </c>
      <c r="CA91" s="9"/>
      <c r="CB91" s="9" t="b">
        <f t="shared" si="59"/>
        <v>0</v>
      </c>
      <c r="CC91" s="9"/>
      <c r="CD91" s="9" t="b">
        <f t="shared" si="60"/>
        <v>0</v>
      </c>
      <c r="CE91" s="9"/>
      <c r="CF91" s="9" t="b">
        <f t="shared" si="61"/>
        <v>0</v>
      </c>
      <c r="CG91" s="9"/>
      <c r="CH91" s="9" t="b">
        <f t="shared" si="62"/>
        <v>0</v>
      </c>
      <c r="CI91" s="9"/>
      <c r="CJ91" s="9"/>
      <c r="CK91" s="9"/>
      <c r="CL91" s="9"/>
      <c r="CM91" s="9"/>
      <c r="CN91" s="9">
        <f t="shared" si="63"/>
        <v>0</v>
      </c>
      <c r="CO91" s="6" t="str">
        <f ca="1">IF(AM91&lt;&gt;0,A91&amp;"番、","")</f>
        <v/>
      </c>
      <c r="CP91" s="6" t="str">
        <f ca="1">IF(SUM(AN91:AO91)&lt;&gt;0,A91&amp;"番、","")</f>
        <v/>
      </c>
      <c r="CQ91" s="9">
        <f t="shared" si="64"/>
        <v>0</v>
      </c>
      <c r="CR91" s="9">
        <f t="shared" si="65"/>
        <v>0</v>
      </c>
      <c r="CS91" s="9">
        <f t="shared" si="66"/>
        <v>0</v>
      </c>
    </row>
    <row r="92" spans="1:97" ht="93.75" customHeight="1">
      <c r="A92" s="2">
        <v>88</v>
      </c>
      <c r="B92" s="13"/>
      <c r="C92" s="13"/>
      <c r="D92" s="13"/>
      <c r="E92" s="3"/>
      <c r="F92" s="2"/>
      <c r="G92" s="3"/>
      <c r="H92" s="17">
        <f t="shared" si="68"/>
        <v>0</v>
      </c>
      <c r="I92" s="2"/>
      <c r="J92" s="2"/>
      <c r="K92" s="2"/>
      <c r="L92" s="14"/>
      <c r="M92" s="14"/>
      <c r="N92" s="14"/>
      <c r="O92" s="2"/>
      <c r="P92" s="24"/>
      <c r="Q92" s="25"/>
      <c r="R92" s="2"/>
      <c r="S92" s="2"/>
      <c r="T92" s="2"/>
      <c r="U92" s="2"/>
      <c r="V92" s="16"/>
      <c r="W92" s="2"/>
      <c r="X92" s="2"/>
      <c r="Y92" s="2"/>
      <c r="Z92" s="2"/>
      <c r="AA92" s="2"/>
      <c r="AB92" s="4"/>
      <c r="AC92" s="13"/>
      <c r="AE92" s="9">
        <f>IF(AND(G92&gt;=集計!$D$3,G92&lt;=集計!$E$3),1,0)</f>
        <v>0</v>
      </c>
      <c r="AF92" s="9">
        <f>IF(AND(AE92=1,AG92=TRUE,H92&gt;=15,H92&lt;=69),1,0)</f>
        <v>0</v>
      </c>
      <c r="AG92" s="9"/>
      <c r="AH92" s="9"/>
      <c r="AI92" s="9">
        <f t="shared" si="35"/>
        <v>0</v>
      </c>
      <c r="AJ92" s="9">
        <f t="shared" si="36"/>
        <v>0</v>
      </c>
      <c r="AK92" s="9"/>
      <c r="AL92" s="9"/>
      <c r="AM92" s="9">
        <f ca="1">IF(AND(SUM(AI92,AS92)&lt;&gt;0,L92="",G92&lt;&gt;"",TODAY()-G92&gt;=180),1,0)</f>
        <v>0</v>
      </c>
      <c r="AN92" s="9">
        <f ca="1">IF(AND(SUM(AI92,AS92)&lt;&gt;0,M92="",G92&lt;&gt;"",TODAY()-G92&gt;=540),1,0)</f>
        <v>0</v>
      </c>
      <c r="AO92" s="9">
        <f ca="1">IF(AND(AI92&lt;&gt;0,N92="",G92&lt;&gt;"",TODAY()-G92&gt;=540),1,0)</f>
        <v>0</v>
      </c>
      <c r="AP92" s="9">
        <f t="shared" si="37"/>
        <v>0</v>
      </c>
      <c r="AQ92" s="9">
        <f t="shared" si="38"/>
        <v>0</v>
      </c>
      <c r="AR92" s="9">
        <f t="shared" si="39"/>
        <v>0</v>
      </c>
      <c r="AS92" s="9">
        <f t="shared" si="40"/>
        <v>0</v>
      </c>
      <c r="AT92" s="9">
        <f t="shared" si="41"/>
        <v>0</v>
      </c>
      <c r="AU92" s="9">
        <f t="shared" si="42"/>
        <v>0</v>
      </c>
      <c r="AV92" s="9">
        <f t="shared" si="43"/>
        <v>0</v>
      </c>
      <c r="AW92" s="9"/>
      <c r="AX92" s="9">
        <f t="shared" si="44"/>
        <v>0</v>
      </c>
      <c r="AY92" s="9"/>
      <c r="AZ92" s="9"/>
      <c r="BA92" s="9"/>
      <c r="BB92" s="26" t="str">
        <f t="shared" si="45"/>
        <v/>
      </c>
      <c r="BC92" s="26" t="str">
        <f t="shared" si="46"/>
        <v/>
      </c>
      <c r="BD92" s="26" t="str">
        <f t="shared" si="47"/>
        <v/>
      </c>
      <c r="BE92" s="26" t="str">
        <f t="shared" si="48"/>
        <v/>
      </c>
      <c r="BF92" s="9">
        <f t="shared" si="49"/>
        <v>0</v>
      </c>
      <c r="BG92" s="9"/>
      <c r="BH92" s="9" t="b">
        <f t="shared" si="67"/>
        <v>0</v>
      </c>
      <c r="BI92" s="9"/>
      <c r="BJ92" s="9" t="b">
        <f t="shared" si="50"/>
        <v>0</v>
      </c>
      <c r="BK92" s="9"/>
      <c r="BL92" s="9" t="b">
        <f t="shared" si="51"/>
        <v>0</v>
      </c>
      <c r="BM92" s="9"/>
      <c r="BN92" s="9" t="b">
        <f t="shared" si="52"/>
        <v>0</v>
      </c>
      <c r="BO92" s="9"/>
      <c r="BP92" s="9" t="b">
        <f t="shared" si="53"/>
        <v>0</v>
      </c>
      <c r="BQ92" s="9"/>
      <c r="BR92" s="9" t="b">
        <f t="shared" si="54"/>
        <v>0</v>
      </c>
      <c r="BS92" s="9"/>
      <c r="BT92" s="9" t="b">
        <f t="shared" si="55"/>
        <v>0</v>
      </c>
      <c r="BU92" s="9"/>
      <c r="BV92" s="9" t="b">
        <f t="shared" si="56"/>
        <v>0</v>
      </c>
      <c r="BW92" s="9"/>
      <c r="BX92" s="9" t="b">
        <f t="shared" si="57"/>
        <v>0</v>
      </c>
      <c r="BY92" s="9"/>
      <c r="BZ92" s="9" t="b">
        <f t="shared" si="58"/>
        <v>0</v>
      </c>
      <c r="CA92" s="9"/>
      <c r="CB92" s="9" t="b">
        <f t="shared" si="59"/>
        <v>0</v>
      </c>
      <c r="CC92" s="9"/>
      <c r="CD92" s="9" t="b">
        <f t="shared" si="60"/>
        <v>0</v>
      </c>
      <c r="CE92" s="9"/>
      <c r="CF92" s="9" t="b">
        <f t="shared" si="61"/>
        <v>0</v>
      </c>
      <c r="CG92" s="9"/>
      <c r="CH92" s="9" t="b">
        <f t="shared" si="62"/>
        <v>0</v>
      </c>
      <c r="CI92" s="9"/>
      <c r="CJ92" s="9"/>
      <c r="CK92" s="9"/>
      <c r="CL92" s="9"/>
      <c r="CM92" s="9"/>
      <c r="CN92" s="9">
        <f t="shared" si="63"/>
        <v>0</v>
      </c>
      <c r="CO92" s="6" t="str">
        <f ca="1">IF(AM92&lt;&gt;0,A92&amp;"番、","")</f>
        <v/>
      </c>
      <c r="CP92" s="6" t="str">
        <f ca="1">IF(SUM(AN92:AO92)&lt;&gt;0,A92&amp;"番、","")</f>
        <v/>
      </c>
      <c r="CQ92" s="9">
        <f t="shared" si="64"/>
        <v>0</v>
      </c>
      <c r="CR92" s="9">
        <f t="shared" si="65"/>
        <v>0</v>
      </c>
      <c r="CS92" s="9">
        <f t="shared" si="66"/>
        <v>0</v>
      </c>
    </row>
    <row r="93" spans="1:97" ht="93.75" customHeight="1">
      <c r="A93" s="2">
        <v>89</v>
      </c>
      <c r="B93" s="13"/>
      <c r="C93" s="13"/>
      <c r="D93" s="13"/>
      <c r="E93" s="3"/>
      <c r="F93" s="2"/>
      <c r="G93" s="3"/>
      <c r="H93" s="17">
        <f t="shared" si="68"/>
        <v>0</v>
      </c>
      <c r="I93" s="2"/>
      <c r="J93" s="2"/>
      <c r="K93" s="2"/>
      <c r="L93" s="14"/>
      <c r="M93" s="14"/>
      <c r="N93" s="14"/>
      <c r="O93" s="2"/>
      <c r="P93" s="24"/>
      <c r="Q93" s="25"/>
      <c r="R93" s="2"/>
      <c r="S93" s="2"/>
      <c r="T93" s="2"/>
      <c r="U93" s="2"/>
      <c r="V93" s="16"/>
      <c r="W93" s="2"/>
      <c r="X93" s="2"/>
      <c r="Y93" s="2"/>
      <c r="Z93" s="2"/>
      <c r="AA93" s="2"/>
      <c r="AB93" s="4"/>
      <c r="AC93" s="13"/>
      <c r="AE93" s="9">
        <f>IF(AND(G93&gt;=集計!$D$3,G93&lt;=集計!$E$3),1,0)</f>
        <v>0</v>
      </c>
      <c r="AF93" s="9">
        <f>IF(AND(AE93=1,AG93=TRUE,H93&gt;=15,H93&lt;=69),1,0)</f>
        <v>0</v>
      </c>
      <c r="AG93" s="9"/>
      <c r="AH93" s="9"/>
      <c r="AI93" s="9">
        <f t="shared" si="35"/>
        <v>0</v>
      </c>
      <c r="AJ93" s="9">
        <f t="shared" si="36"/>
        <v>0</v>
      </c>
      <c r="AK93" s="9"/>
      <c r="AL93" s="9"/>
      <c r="AM93" s="9">
        <f ca="1">IF(AND(SUM(AI93,AS93)&lt;&gt;0,L93="",G93&lt;&gt;"",TODAY()-G93&gt;=180),1,0)</f>
        <v>0</v>
      </c>
      <c r="AN93" s="9">
        <f ca="1">IF(AND(SUM(AI93,AS93)&lt;&gt;0,M93="",G93&lt;&gt;"",TODAY()-G93&gt;=540),1,0)</f>
        <v>0</v>
      </c>
      <c r="AO93" s="9">
        <f ca="1">IF(AND(AI93&lt;&gt;0,N93="",G93&lt;&gt;"",TODAY()-G93&gt;=540),1,0)</f>
        <v>0</v>
      </c>
      <c r="AP93" s="9">
        <f t="shared" si="37"/>
        <v>0</v>
      </c>
      <c r="AQ93" s="9">
        <f t="shared" si="38"/>
        <v>0</v>
      </c>
      <c r="AR93" s="9">
        <f t="shared" si="39"/>
        <v>0</v>
      </c>
      <c r="AS93" s="9">
        <f t="shared" si="40"/>
        <v>0</v>
      </c>
      <c r="AT93" s="9">
        <f t="shared" si="41"/>
        <v>0</v>
      </c>
      <c r="AU93" s="9">
        <f t="shared" si="42"/>
        <v>0</v>
      </c>
      <c r="AV93" s="9">
        <f t="shared" si="43"/>
        <v>0</v>
      </c>
      <c r="AW93" s="9"/>
      <c r="AX93" s="9">
        <f t="shared" si="44"/>
        <v>0</v>
      </c>
      <c r="AY93" s="9"/>
      <c r="AZ93" s="9"/>
      <c r="BA93" s="9"/>
      <c r="BB93" s="26" t="str">
        <f t="shared" si="45"/>
        <v/>
      </c>
      <c r="BC93" s="26" t="str">
        <f t="shared" si="46"/>
        <v/>
      </c>
      <c r="BD93" s="26" t="str">
        <f t="shared" si="47"/>
        <v/>
      </c>
      <c r="BE93" s="26" t="str">
        <f t="shared" si="48"/>
        <v/>
      </c>
      <c r="BF93" s="9">
        <f t="shared" si="49"/>
        <v>0</v>
      </c>
      <c r="BG93" s="9"/>
      <c r="BH93" s="9" t="b">
        <f t="shared" si="67"/>
        <v>0</v>
      </c>
      <c r="BI93" s="9"/>
      <c r="BJ93" s="9" t="b">
        <f t="shared" si="50"/>
        <v>0</v>
      </c>
      <c r="BK93" s="9"/>
      <c r="BL93" s="9" t="b">
        <f t="shared" si="51"/>
        <v>0</v>
      </c>
      <c r="BM93" s="9"/>
      <c r="BN93" s="9" t="b">
        <f t="shared" si="52"/>
        <v>0</v>
      </c>
      <c r="BO93" s="9"/>
      <c r="BP93" s="9" t="b">
        <f t="shared" si="53"/>
        <v>0</v>
      </c>
      <c r="BQ93" s="9"/>
      <c r="BR93" s="9" t="b">
        <f t="shared" si="54"/>
        <v>0</v>
      </c>
      <c r="BS93" s="9"/>
      <c r="BT93" s="9" t="b">
        <f t="shared" si="55"/>
        <v>0</v>
      </c>
      <c r="BU93" s="9"/>
      <c r="BV93" s="9" t="b">
        <f t="shared" si="56"/>
        <v>0</v>
      </c>
      <c r="BW93" s="9"/>
      <c r="BX93" s="9" t="b">
        <f t="shared" si="57"/>
        <v>0</v>
      </c>
      <c r="BY93" s="9"/>
      <c r="BZ93" s="9" t="b">
        <f t="shared" si="58"/>
        <v>0</v>
      </c>
      <c r="CA93" s="9"/>
      <c r="CB93" s="9" t="b">
        <f t="shared" si="59"/>
        <v>0</v>
      </c>
      <c r="CC93" s="9"/>
      <c r="CD93" s="9" t="b">
        <f t="shared" si="60"/>
        <v>0</v>
      </c>
      <c r="CE93" s="9"/>
      <c r="CF93" s="9" t="b">
        <f t="shared" si="61"/>
        <v>0</v>
      </c>
      <c r="CG93" s="9"/>
      <c r="CH93" s="9" t="b">
        <f t="shared" si="62"/>
        <v>0</v>
      </c>
      <c r="CI93" s="9"/>
      <c r="CJ93" s="9"/>
      <c r="CK93" s="9"/>
      <c r="CL93" s="9"/>
      <c r="CM93" s="9"/>
      <c r="CN93" s="9">
        <f t="shared" si="63"/>
        <v>0</v>
      </c>
      <c r="CO93" s="6" t="str">
        <f ca="1">IF(AM93&lt;&gt;0,A93&amp;"番、","")</f>
        <v/>
      </c>
      <c r="CP93" s="6" t="str">
        <f ca="1">IF(SUM(AN93:AO93)&lt;&gt;0,A93&amp;"番、","")</f>
        <v/>
      </c>
      <c r="CQ93" s="9">
        <f t="shared" si="64"/>
        <v>0</v>
      </c>
      <c r="CR93" s="9">
        <f t="shared" si="65"/>
        <v>0</v>
      </c>
      <c r="CS93" s="9">
        <f t="shared" si="66"/>
        <v>0</v>
      </c>
    </row>
    <row r="94" spans="1:97" ht="93.75" customHeight="1">
      <c r="A94" s="2">
        <v>90</v>
      </c>
      <c r="B94" s="13"/>
      <c r="C94" s="13"/>
      <c r="D94" s="13"/>
      <c r="E94" s="3"/>
      <c r="F94" s="2"/>
      <c r="G94" s="3"/>
      <c r="H94" s="17">
        <f t="shared" si="68"/>
        <v>0</v>
      </c>
      <c r="I94" s="2"/>
      <c r="J94" s="2"/>
      <c r="K94" s="2"/>
      <c r="L94" s="14"/>
      <c r="M94" s="14"/>
      <c r="N94" s="14"/>
      <c r="O94" s="2"/>
      <c r="P94" s="24"/>
      <c r="Q94" s="25"/>
      <c r="R94" s="2"/>
      <c r="S94" s="2"/>
      <c r="T94" s="2"/>
      <c r="U94" s="2"/>
      <c r="V94" s="16"/>
      <c r="W94" s="2"/>
      <c r="X94" s="2"/>
      <c r="Y94" s="2"/>
      <c r="Z94" s="2"/>
      <c r="AA94" s="2"/>
      <c r="AB94" s="4"/>
      <c r="AC94" s="13"/>
      <c r="AE94" s="9">
        <f>IF(AND(G94&gt;=集計!$D$3,G94&lt;=集計!$E$3),1,0)</f>
        <v>0</v>
      </c>
      <c r="AF94" s="9">
        <f>IF(AND(AE94=1,AG94=TRUE,H94&gt;=15,H94&lt;=69),1,0)</f>
        <v>0</v>
      </c>
      <c r="AG94" s="9"/>
      <c r="AH94" s="9"/>
      <c r="AI94" s="9">
        <f t="shared" si="35"/>
        <v>0</v>
      </c>
      <c r="AJ94" s="9">
        <f t="shared" si="36"/>
        <v>0</v>
      </c>
      <c r="AK94" s="9"/>
      <c r="AL94" s="9"/>
      <c r="AM94" s="9">
        <f ca="1">IF(AND(SUM(AI94,AS94)&lt;&gt;0,L94="",G94&lt;&gt;"",TODAY()-G94&gt;=180),1,0)</f>
        <v>0</v>
      </c>
      <c r="AN94" s="9">
        <f ca="1">IF(AND(SUM(AI94,AS94)&lt;&gt;0,M94="",G94&lt;&gt;"",TODAY()-G94&gt;=540),1,0)</f>
        <v>0</v>
      </c>
      <c r="AO94" s="9">
        <f ca="1">IF(AND(AI94&lt;&gt;0,N94="",G94&lt;&gt;"",TODAY()-G94&gt;=540),1,0)</f>
        <v>0</v>
      </c>
      <c r="AP94" s="9">
        <f t="shared" si="37"/>
        <v>0</v>
      </c>
      <c r="AQ94" s="9">
        <f t="shared" si="38"/>
        <v>0</v>
      </c>
      <c r="AR94" s="9">
        <f t="shared" si="39"/>
        <v>0</v>
      </c>
      <c r="AS94" s="9">
        <f t="shared" si="40"/>
        <v>0</v>
      </c>
      <c r="AT94" s="9">
        <f t="shared" si="41"/>
        <v>0</v>
      </c>
      <c r="AU94" s="9">
        <f t="shared" si="42"/>
        <v>0</v>
      </c>
      <c r="AV94" s="9">
        <f t="shared" si="43"/>
        <v>0</v>
      </c>
      <c r="AW94" s="9"/>
      <c r="AX94" s="9">
        <f t="shared" si="44"/>
        <v>0</v>
      </c>
      <c r="AY94" s="9"/>
      <c r="AZ94" s="9"/>
      <c r="BA94" s="9"/>
      <c r="BB94" s="26" t="str">
        <f t="shared" si="45"/>
        <v/>
      </c>
      <c r="BC94" s="26" t="str">
        <f t="shared" si="46"/>
        <v/>
      </c>
      <c r="BD94" s="26" t="str">
        <f t="shared" si="47"/>
        <v/>
      </c>
      <c r="BE94" s="26" t="str">
        <f t="shared" si="48"/>
        <v/>
      </c>
      <c r="BF94" s="9">
        <f t="shared" si="49"/>
        <v>0</v>
      </c>
      <c r="BG94" s="9"/>
      <c r="BH94" s="9" t="b">
        <f t="shared" si="67"/>
        <v>0</v>
      </c>
      <c r="BI94" s="9"/>
      <c r="BJ94" s="9" t="b">
        <f t="shared" si="50"/>
        <v>0</v>
      </c>
      <c r="BK94" s="9"/>
      <c r="BL94" s="9" t="b">
        <f t="shared" si="51"/>
        <v>0</v>
      </c>
      <c r="BM94" s="9"/>
      <c r="BN94" s="9" t="b">
        <f t="shared" si="52"/>
        <v>0</v>
      </c>
      <c r="BO94" s="9"/>
      <c r="BP94" s="9" t="b">
        <f t="shared" si="53"/>
        <v>0</v>
      </c>
      <c r="BQ94" s="9"/>
      <c r="BR94" s="9" t="b">
        <f t="shared" si="54"/>
        <v>0</v>
      </c>
      <c r="BS94" s="9"/>
      <c r="BT94" s="9" t="b">
        <f t="shared" si="55"/>
        <v>0</v>
      </c>
      <c r="BU94" s="9"/>
      <c r="BV94" s="9" t="b">
        <f t="shared" si="56"/>
        <v>0</v>
      </c>
      <c r="BW94" s="9"/>
      <c r="BX94" s="9" t="b">
        <f t="shared" si="57"/>
        <v>0</v>
      </c>
      <c r="BY94" s="9"/>
      <c r="BZ94" s="9" t="b">
        <f t="shared" si="58"/>
        <v>0</v>
      </c>
      <c r="CA94" s="9"/>
      <c r="CB94" s="9" t="b">
        <f t="shared" si="59"/>
        <v>0</v>
      </c>
      <c r="CC94" s="9"/>
      <c r="CD94" s="9" t="b">
        <f t="shared" si="60"/>
        <v>0</v>
      </c>
      <c r="CE94" s="9"/>
      <c r="CF94" s="9" t="b">
        <f t="shared" si="61"/>
        <v>0</v>
      </c>
      <c r="CG94" s="9"/>
      <c r="CH94" s="9" t="b">
        <f t="shared" si="62"/>
        <v>0</v>
      </c>
      <c r="CI94" s="9"/>
      <c r="CJ94" s="9"/>
      <c r="CK94" s="9"/>
      <c r="CL94" s="9"/>
      <c r="CM94" s="9"/>
      <c r="CN94" s="9">
        <f t="shared" si="63"/>
        <v>0</v>
      </c>
      <c r="CO94" s="6" t="str">
        <f ca="1">IF(AM94&lt;&gt;0,A94&amp;"番、","")</f>
        <v/>
      </c>
      <c r="CP94" s="6" t="str">
        <f ca="1">IF(SUM(AN94:AO94)&lt;&gt;0,A94&amp;"番、","")</f>
        <v/>
      </c>
      <c r="CQ94" s="9">
        <f t="shared" si="64"/>
        <v>0</v>
      </c>
      <c r="CR94" s="9">
        <f t="shared" si="65"/>
        <v>0</v>
      </c>
      <c r="CS94" s="9">
        <f t="shared" si="66"/>
        <v>0</v>
      </c>
    </row>
    <row r="95" spans="1:97" ht="93.75" customHeight="1">
      <c r="A95" s="2">
        <v>91</v>
      </c>
      <c r="B95" s="13"/>
      <c r="C95" s="13"/>
      <c r="D95" s="13"/>
      <c r="E95" s="3"/>
      <c r="F95" s="2"/>
      <c r="G95" s="3"/>
      <c r="H95" s="17">
        <f t="shared" si="68"/>
        <v>0</v>
      </c>
      <c r="I95" s="2"/>
      <c r="J95" s="2"/>
      <c r="K95" s="2"/>
      <c r="L95" s="14"/>
      <c r="M95" s="14"/>
      <c r="N95" s="14"/>
      <c r="O95" s="2"/>
      <c r="P95" s="24"/>
      <c r="Q95" s="25"/>
      <c r="R95" s="2"/>
      <c r="S95" s="2"/>
      <c r="T95" s="2"/>
      <c r="U95" s="2"/>
      <c r="V95" s="16"/>
      <c r="W95" s="2"/>
      <c r="X95" s="2"/>
      <c r="Y95" s="2"/>
      <c r="Z95" s="2"/>
      <c r="AA95" s="2"/>
      <c r="AB95" s="4"/>
      <c r="AC95" s="13"/>
      <c r="AE95" s="9">
        <f>IF(AND(G95&gt;=集計!$D$3,G95&lt;=集計!$E$3),1,0)</f>
        <v>0</v>
      </c>
      <c r="AF95" s="9">
        <f>IF(AND(AE95=1,AG95=TRUE,H95&gt;=15,H95&lt;=69),1,0)</f>
        <v>0</v>
      </c>
      <c r="AG95" s="9"/>
      <c r="AH95" s="9"/>
      <c r="AI95" s="9">
        <f t="shared" si="35"/>
        <v>0</v>
      </c>
      <c r="AJ95" s="9">
        <f t="shared" si="36"/>
        <v>0</v>
      </c>
      <c r="AK95" s="9"/>
      <c r="AL95" s="9"/>
      <c r="AM95" s="9">
        <f ca="1">IF(AND(SUM(AI95,AS95)&lt;&gt;0,L95="",G95&lt;&gt;"",TODAY()-G95&gt;=180),1,0)</f>
        <v>0</v>
      </c>
      <c r="AN95" s="9">
        <f ca="1">IF(AND(SUM(AI95,AS95)&lt;&gt;0,M95="",G95&lt;&gt;"",TODAY()-G95&gt;=540),1,0)</f>
        <v>0</v>
      </c>
      <c r="AO95" s="9">
        <f ca="1">IF(AND(AI95&lt;&gt;0,N95="",G95&lt;&gt;"",TODAY()-G95&gt;=540),1,0)</f>
        <v>0</v>
      </c>
      <c r="AP95" s="9">
        <f t="shared" si="37"/>
        <v>0</v>
      </c>
      <c r="AQ95" s="9">
        <f t="shared" si="38"/>
        <v>0</v>
      </c>
      <c r="AR95" s="9">
        <f t="shared" si="39"/>
        <v>0</v>
      </c>
      <c r="AS95" s="9">
        <f t="shared" si="40"/>
        <v>0</v>
      </c>
      <c r="AT95" s="9">
        <f t="shared" si="41"/>
        <v>0</v>
      </c>
      <c r="AU95" s="9">
        <f t="shared" si="42"/>
        <v>0</v>
      </c>
      <c r="AV95" s="9">
        <f t="shared" si="43"/>
        <v>0</v>
      </c>
      <c r="AW95" s="9"/>
      <c r="AX95" s="9">
        <f t="shared" si="44"/>
        <v>0</v>
      </c>
      <c r="AY95" s="9"/>
      <c r="AZ95" s="9"/>
      <c r="BA95" s="9"/>
      <c r="BB95" s="26" t="str">
        <f t="shared" si="45"/>
        <v/>
      </c>
      <c r="BC95" s="26" t="str">
        <f t="shared" si="46"/>
        <v/>
      </c>
      <c r="BD95" s="26" t="str">
        <f t="shared" si="47"/>
        <v/>
      </c>
      <c r="BE95" s="26" t="str">
        <f t="shared" si="48"/>
        <v/>
      </c>
      <c r="BF95" s="9">
        <f t="shared" si="49"/>
        <v>0</v>
      </c>
      <c r="BG95" s="9"/>
      <c r="BH95" s="9" t="b">
        <f t="shared" si="67"/>
        <v>0</v>
      </c>
      <c r="BI95" s="9"/>
      <c r="BJ95" s="9" t="b">
        <f t="shared" si="50"/>
        <v>0</v>
      </c>
      <c r="BK95" s="9"/>
      <c r="BL95" s="9" t="b">
        <f t="shared" si="51"/>
        <v>0</v>
      </c>
      <c r="BM95" s="9"/>
      <c r="BN95" s="9" t="b">
        <f t="shared" si="52"/>
        <v>0</v>
      </c>
      <c r="BO95" s="9"/>
      <c r="BP95" s="9" t="b">
        <f t="shared" si="53"/>
        <v>0</v>
      </c>
      <c r="BQ95" s="9"/>
      <c r="BR95" s="9" t="b">
        <f t="shared" si="54"/>
        <v>0</v>
      </c>
      <c r="BS95" s="9"/>
      <c r="BT95" s="9" t="b">
        <f t="shared" si="55"/>
        <v>0</v>
      </c>
      <c r="BU95" s="9"/>
      <c r="BV95" s="9" t="b">
        <f t="shared" si="56"/>
        <v>0</v>
      </c>
      <c r="BW95" s="9"/>
      <c r="BX95" s="9" t="b">
        <f t="shared" si="57"/>
        <v>0</v>
      </c>
      <c r="BY95" s="9"/>
      <c r="BZ95" s="9" t="b">
        <f t="shared" si="58"/>
        <v>0</v>
      </c>
      <c r="CA95" s="9"/>
      <c r="CB95" s="9" t="b">
        <f t="shared" si="59"/>
        <v>0</v>
      </c>
      <c r="CC95" s="9"/>
      <c r="CD95" s="9" t="b">
        <f t="shared" si="60"/>
        <v>0</v>
      </c>
      <c r="CE95" s="9"/>
      <c r="CF95" s="9" t="b">
        <f t="shared" si="61"/>
        <v>0</v>
      </c>
      <c r="CG95" s="9"/>
      <c r="CH95" s="9" t="b">
        <f t="shared" si="62"/>
        <v>0</v>
      </c>
      <c r="CI95" s="9"/>
      <c r="CJ95" s="9"/>
      <c r="CK95" s="9"/>
      <c r="CL95" s="9"/>
      <c r="CM95" s="9"/>
      <c r="CN95" s="9">
        <f t="shared" si="63"/>
        <v>0</v>
      </c>
      <c r="CO95" s="6" t="str">
        <f ca="1">IF(AM95&lt;&gt;0,A95&amp;"番、","")</f>
        <v/>
      </c>
      <c r="CP95" s="6" t="str">
        <f ca="1">IF(SUM(AN95:AO95)&lt;&gt;0,A95&amp;"番、","")</f>
        <v/>
      </c>
      <c r="CQ95" s="9">
        <f t="shared" si="64"/>
        <v>0</v>
      </c>
      <c r="CR95" s="9">
        <f t="shared" si="65"/>
        <v>0</v>
      </c>
      <c r="CS95" s="9">
        <f t="shared" si="66"/>
        <v>0</v>
      </c>
    </row>
    <row r="96" spans="1:97" ht="93.75" customHeight="1">
      <c r="A96" s="2">
        <v>92</v>
      </c>
      <c r="B96" s="13"/>
      <c r="C96" s="13"/>
      <c r="D96" s="13"/>
      <c r="E96" s="3"/>
      <c r="F96" s="2"/>
      <c r="G96" s="3"/>
      <c r="H96" s="17">
        <f t="shared" si="68"/>
        <v>0</v>
      </c>
      <c r="I96" s="2"/>
      <c r="J96" s="2"/>
      <c r="K96" s="2"/>
      <c r="L96" s="14"/>
      <c r="M96" s="14"/>
      <c r="N96" s="14"/>
      <c r="O96" s="2"/>
      <c r="P96" s="24"/>
      <c r="Q96" s="25"/>
      <c r="R96" s="2"/>
      <c r="S96" s="2"/>
      <c r="T96" s="2"/>
      <c r="U96" s="2"/>
      <c r="V96" s="16"/>
      <c r="W96" s="2"/>
      <c r="X96" s="2"/>
      <c r="Y96" s="2"/>
      <c r="Z96" s="2"/>
      <c r="AA96" s="2"/>
      <c r="AB96" s="4"/>
      <c r="AC96" s="13"/>
      <c r="AE96" s="9">
        <f>IF(AND(G96&gt;=集計!$D$3,G96&lt;=集計!$E$3),1,0)</f>
        <v>0</v>
      </c>
      <c r="AF96" s="9">
        <f>IF(AND(AE96=1,AG96=TRUE,H96&gt;=15,H96&lt;=69),1,0)</f>
        <v>0</v>
      </c>
      <c r="AG96" s="9"/>
      <c r="AH96" s="9"/>
      <c r="AI96" s="9">
        <f t="shared" si="35"/>
        <v>0</v>
      </c>
      <c r="AJ96" s="9">
        <f t="shared" si="36"/>
        <v>0</v>
      </c>
      <c r="AK96" s="9"/>
      <c r="AL96" s="9"/>
      <c r="AM96" s="9">
        <f ca="1">IF(AND(SUM(AI96,AS96)&lt;&gt;0,L96="",G96&lt;&gt;"",TODAY()-G96&gt;=180),1,0)</f>
        <v>0</v>
      </c>
      <c r="AN96" s="9">
        <f ca="1">IF(AND(SUM(AI96,AS96)&lt;&gt;0,M96="",G96&lt;&gt;"",TODAY()-G96&gt;=540),1,0)</f>
        <v>0</v>
      </c>
      <c r="AO96" s="9">
        <f ca="1">IF(AND(AI96&lt;&gt;0,N96="",G96&lt;&gt;"",TODAY()-G96&gt;=540),1,0)</f>
        <v>0</v>
      </c>
      <c r="AP96" s="9">
        <f t="shared" si="37"/>
        <v>0</v>
      </c>
      <c r="AQ96" s="9">
        <f t="shared" si="38"/>
        <v>0</v>
      </c>
      <c r="AR96" s="9">
        <f t="shared" si="39"/>
        <v>0</v>
      </c>
      <c r="AS96" s="9">
        <f t="shared" si="40"/>
        <v>0</v>
      </c>
      <c r="AT96" s="9">
        <f t="shared" si="41"/>
        <v>0</v>
      </c>
      <c r="AU96" s="9">
        <f t="shared" si="42"/>
        <v>0</v>
      </c>
      <c r="AV96" s="9">
        <f t="shared" si="43"/>
        <v>0</v>
      </c>
      <c r="AW96" s="9"/>
      <c r="AX96" s="9">
        <f t="shared" si="44"/>
        <v>0</v>
      </c>
      <c r="AY96" s="9"/>
      <c r="AZ96" s="9"/>
      <c r="BA96" s="9"/>
      <c r="BB96" s="26" t="str">
        <f t="shared" si="45"/>
        <v/>
      </c>
      <c r="BC96" s="26" t="str">
        <f t="shared" si="46"/>
        <v/>
      </c>
      <c r="BD96" s="26" t="str">
        <f t="shared" si="47"/>
        <v/>
      </c>
      <c r="BE96" s="26" t="str">
        <f t="shared" si="48"/>
        <v/>
      </c>
      <c r="BF96" s="9">
        <f t="shared" si="49"/>
        <v>0</v>
      </c>
      <c r="BG96" s="9"/>
      <c r="BH96" s="9" t="b">
        <f t="shared" si="67"/>
        <v>0</v>
      </c>
      <c r="BI96" s="9"/>
      <c r="BJ96" s="9" t="b">
        <f t="shared" si="50"/>
        <v>0</v>
      </c>
      <c r="BK96" s="9"/>
      <c r="BL96" s="9" t="b">
        <f t="shared" si="51"/>
        <v>0</v>
      </c>
      <c r="BM96" s="9"/>
      <c r="BN96" s="9" t="b">
        <f t="shared" si="52"/>
        <v>0</v>
      </c>
      <c r="BO96" s="9"/>
      <c r="BP96" s="9" t="b">
        <f t="shared" si="53"/>
        <v>0</v>
      </c>
      <c r="BQ96" s="9"/>
      <c r="BR96" s="9" t="b">
        <f t="shared" si="54"/>
        <v>0</v>
      </c>
      <c r="BS96" s="9"/>
      <c r="BT96" s="9" t="b">
        <f t="shared" si="55"/>
        <v>0</v>
      </c>
      <c r="BU96" s="9"/>
      <c r="BV96" s="9" t="b">
        <f t="shared" si="56"/>
        <v>0</v>
      </c>
      <c r="BW96" s="9"/>
      <c r="BX96" s="9" t="b">
        <f t="shared" si="57"/>
        <v>0</v>
      </c>
      <c r="BY96" s="9"/>
      <c r="BZ96" s="9" t="b">
        <f t="shared" si="58"/>
        <v>0</v>
      </c>
      <c r="CA96" s="9"/>
      <c r="CB96" s="9" t="b">
        <f t="shared" si="59"/>
        <v>0</v>
      </c>
      <c r="CC96" s="9"/>
      <c r="CD96" s="9" t="b">
        <f t="shared" si="60"/>
        <v>0</v>
      </c>
      <c r="CE96" s="9"/>
      <c r="CF96" s="9" t="b">
        <f t="shared" si="61"/>
        <v>0</v>
      </c>
      <c r="CG96" s="9"/>
      <c r="CH96" s="9" t="b">
        <f t="shared" si="62"/>
        <v>0</v>
      </c>
      <c r="CI96" s="9"/>
      <c r="CJ96" s="9"/>
      <c r="CK96" s="9"/>
      <c r="CL96" s="9"/>
      <c r="CM96" s="9"/>
      <c r="CN96" s="9">
        <f t="shared" si="63"/>
        <v>0</v>
      </c>
      <c r="CO96" s="6" t="str">
        <f ca="1">IF(AM96&lt;&gt;0,A96&amp;"番、","")</f>
        <v/>
      </c>
      <c r="CP96" s="6" t="str">
        <f ca="1">IF(SUM(AN96:AO96)&lt;&gt;0,A96&amp;"番、","")</f>
        <v/>
      </c>
      <c r="CQ96" s="9">
        <f t="shared" si="64"/>
        <v>0</v>
      </c>
      <c r="CR96" s="9">
        <f t="shared" si="65"/>
        <v>0</v>
      </c>
      <c r="CS96" s="9">
        <f t="shared" si="66"/>
        <v>0</v>
      </c>
    </row>
    <row r="97" spans="1:97" ht="93.75" customHeight="1">
      <c r="A97" s="2">
        <v>93</v>
      </c>
      <c r="B97" s="13"/>
      <c r="C97" s="13"/>
      <c r="D97" s="13"/>
      <c r="E97" s="3"/>
      <c r="F97" s="2"/>
      <c r="G97" s="3"/>
      <c r="H97" s="17">
        <f t="shared" si="68"/>
        <v>0</v>
      </c>
      <c r="I97" s="2"/>
      <c r="J97" s="2"/>
      <c r="K97" s="2"/>
      <c r="L97" s="14"/>
      <c r="M97" s="14"/>
      <c r="N97" s="14"/>
      <c r="O97" s="2"/>
      <c r="P97" s="24"/>
      <c r="Q97" s="25"/>
      <c r="R97" s="2"/>
      <c r="S97" s="2"/>
      <c r="T97" s="2"/>
      <c r="U97" s="2"/>
      <c r="V97" s="16"/>
      <c r="W97" s="2"/>
      <c r="X97" s="2"/>
      <c r="Y97" s="2"/>
      <c r="Z97" s="2"/>
      <c r="AA97" s="2"/>
      <c r="AB97" s="4"/>
      <c r="AC97" s="13"/>
      <c r="AE97" s="9">
        <f>IF(AND(G97&gt;=集計!$D$3,G97&lt;=集計!$E$3),1,0)</f>
        <v>0</v>
      </c>
      <c r="AF97" s="9">
        <f>IF(AND(AE97=1,AG97=TRUE,H97&gt;=15,H97&lt;=69),1,0)</f>
        <v>0</v>
      </c>
      <c r="AG97" s="9"/>
      <c r="AH97" s="9"/>
      <c r="AI97" s="9">
        <f t="shared" si="35"/>
        <v>0</v>
      </c>
      <c r="AJ97" s="9">
        <f t="shared" si="36"/>
        <v>0</v>
      </c>
      <c r="AK97" s="9"/>
      <c r="AL97" s="9"/>
      <c r="AM97" s="9">
        <f ca="1">IF(AND(SUM(AI97,AS97)&lt;&gt;0,L97="",G97&lt;&gt;"",TODAY()-G97&gt;=180),1,0)</f>
        <v>0</v>
      </c>
      <c r="AN97" s="9">
        <f ca="1">IF(AND(SUM(AI97,AS97)&lt;&gt;0,M97="",G97&lt;&gt;"",TODAY()-G97&gt;=540),1,0)</f>
        <v>0</v>
      </c>
      <c r="AO97" s="9">
        <f ca="1">IF(AND(AI97&lt;&gt;0,N97="",G97&lt;&gt;"",TODAY()-G97&gt;=540),1,0)</f>
        <v>0</v>
      </c>
      <c r="AP97" s="9">
        <f t="shared" si="37"/>
        <v>0</v>
      </c>
      <c r="AQ97" s="9">
        <f t="shared" si="38"/>
        <v>0</v>
      </c>
      <c r="AR97" s="9">
        <f t="shared" si="39"/>
        <v>0</v>
      </c>
      <c r="AS97" s="9">
        <f t="shared" si="40"/>
        <v>0</v>
      </c>
      <c r="AT97" s="9">
        <f t="shared" si="41"/>
        <v>0</v>
      </c>
      <c r="AU97" s="9">
        <f t="shared" si="42"/>
        <v>0</v>
      </c>
      <c r="AV97" s="9">
        <f t="shared" si="43"/>
        <v>0</v>
      </c>
      <c r="AW97" s="9"/>
      <c r="AX97" s="9">
        <f t="shared" si="44"/>
        <v>0</v>
      </c>
      <c r="AY97" s="9"/>
      <c r="AZ97" s="9"/>
      <c r="BA97" s="9"/>
      <c r="BB97" s="26" t="str">
        <f t="shared" si="45"/>
        <v/>
      </c>
      <c r="BC97" s="26" t="str">
        <f t="shared" si="46"/>
        <v/>
      </c>
      <c r="BD97" s="26" t="str">
        <f t="shared" si="47"/>
        <v/>
      </c>
      <c r="BE97" s="26" t="str">
        <f t="shared" si="48"/>
        <v/>
      </c>
      <c r="BF97" s="9">
        <f t="shared" si="49"/>
        <v>0</v>
      </c>
      <c r="BG97" s="9"/>
      <c r="BH97" s="9" t="b">
        <f t="shared" si="67"/>
        <v>0</v>
      </c>
      <c r="BI97" s="9"/>
      <c r="BJ97" s="9" t="b">
        <f t="shared" si="50"/>
        <v>0</v>
      </c>
      <c r="BK97" s="9"/>
      <c r="BL97" s="9" t="b">
        <f t="shared" si="51"/>
        <v>0</v>
      </c>
      <c r="BM97" s="9"/>
      <c r="BN97" s="9" t="b">
        <f t="shared" si="52"/>
        <v>0</v>
      </c>
      <c r="BO97" s="9"/>
      <c r="BP97" s="9" t="b">
        <f t="shared" si="53"/>
        <v>0</v>
      </c>
      <c r="BQ97" s="9"/>
      <c r="BR97" s="9" t="b">
        <f t="shared" si="54"/>
        <v>0</v>
      </c>
      <c r="BS97" s="9"/>
      <c r="BT97" s="9" t="b">
        <f t="shared" si="55"/>
        <v>0</v>
      </c>
      <c r="BU97" s="9"/>
      <c r="BV97" s="9" t="b">
        <f t="shared" si="56"/>
        <v>0</v>
      </c>
      <c r="BW97" s="9"/>
      <c r="BX97" s="9" t="b">
        <f t="shared" si="57"/>
        <v>0</v>
      </c>
      <c r="BY97" s="9"/>
      <c r="BZ97" s="9" t="b">
        <f t="shared" si="58"/>
        <v>0</v>
      </c>
      <c r="CA97" s="9"/>
      <c r="CB97" s="9" t="b">
        <f t="shared" si="59"/>
        <v>0</v>
      </c>
      <c r="CC97" s="9"/>
      <c r="CD97" s="9" t="b">
        <f t="shared" si="60"/>
        <v>0</v>
      </c>
      <c r="CE97" s="9"/>
      <c r="CF97" s="9" t="b">
        <f t="shared" si="61"/>
        <v>0</v>
      </c>
      <c r="CG97" s="9"/>
      <c r="CH97" s="9" t="b">
        <f t="shared" si="62"/>
        <v>0</v>
      </c>
      <c r="CI97" s="9"/>
      <c r="CJ97" s="9"/>
      <c r="CK97" s="9"/>
      <c r="CL97" s="9"/>
      <c r="CM97" s="9"/>
      <c r="CN97" s="9">
        <f t="shared" si="63"/>
        <v>0</v>
      </c>
      <c r="CO97" s="6" t="str">
        <f ca="1">IF(AM97&lt;&gt;0,A97&amp;"番、","")</f>
        <v/>
      </c>
      <c r="CP97" s="6" t="str">
        <f ca="1">IF(SUM(AN97:AO97)&lt;&gt;0,A97&amp;"番、","")</f>
        <v/>
      </c>
      <c r="CQ97" s="9">
        <f t="shared" si="64"/>
        <v>0</v>
      </c>
      <c r="CR97" s="9">
        <f t="shared" si="65"/>
        <v>0</v>
      </c>
      <c r="CS97" s="9">
        <f t="shared" si="66"/>
        <v>0</v>
      </c>
    </row>
    <row r="98" spans="1:97" ht="93.75" customHeight="1">
      <c r="A98" s="2">
        <v>94</v>
      </c>
      <c r="B98" s="13"/>
      <c r="C98" s="13"/>
      <c r="D98" s="13"/>
      <c r="E98" s="3"/>
      <c r="F98" s="2"/>
      <c r="G98" s="3"/>
      <c r="H98" s="17">
        <f t="shared" si="68"/>
        <v>0</v>
      </c>
      <c r="I98" s="2"/>
      <c r="J98" s="2"/>
      <c r="K98" s="2"/>
      <c r="L98" s="14"/>
      <c r="M98" s="14"/>
      <c r="N98" s="14"/>
      <c r="O98" s="2"/>
      <c r="P98" s="24"/>
      <c r="Q98" s="25"/>
      <c r="R98" s="2"/>
      <c r="S98" s="2"/>
      <c r="T98" s="2"/>
      <c r="U98" s="2"/>
      <c r="V98" s="16"/>
      <c r="W98" s="2"/>
      <c r="X98" s="2"/>
      <c r="Y98" s="2"/>
      <c r="Z98" s="2"/>
      <c r="AA98" s="2"/>
      <c r="AB98" s="4"/>
      <c r="AC98" s="13"/>
      <c r="AE98" s="9">
        <f>IF(AND(G98&gt;=集計!$D$3,G98&lt;=集計!$E$3),1,0)</f>
        <v>0</v>
      </c>
      <c r="AF98" s="9">
        <f>IF(AND(AE98=1,AG98=TRUE,H98&gt;=15,H98&lt;=69),1,0)</f>
        <v>0</v>
      </c>
      <c r="AG98" s="9"/>
      <c r="AH98" s="9"/>
      <c r="AI98" s="9">
        <f t="shared" si="35"/>
        <v>0</v>
      </c>
      <c r="AJ98" s="9">
        <f t="shared" si="36"/>
        <v>0</v>
      </c>
      <c r="AK98" s="9"/>
      <c r="AL98" s="9"/>
      <c r="AM98" s="9">
        <f ca="1">IF(AND(SUM(AI98,AS98)&lt;&gt;0,L98="",G98&lt;&gt;"",TODAY()-G98&gt;=180),1,0)</f>
        <v>0</v>
      </c>
      <c r="AN98" s="9">
        <f ca="1">IF(AND(SUM(AI98,AS98)&lt;&gt;0,M98="",G98&lt;&gt;"",TODAY()-G98&gt;=540),1,0)</f>
        <v>0</v>
      </c>
      <c r="AO98" s="9">
        <f ca="1">IF(AND(AI98&lt;&gt;0,N98="",G98&lt;&gt;"",TODAY()-G98&gt;=540),1,0)</f>
        <v>0</v>
      </c>
      <c r="AP98" s="9">
        <f t="shared" si="37"/>
        <v>0</v>
      </c>
      <c r="AQ98" s="9">
        <f t="shared" si="38"/>
        <v>0</v>
      </c>
      <c r="AR98" s="9">
        <f t="shared" si="39"/>
        <v>0</v>
      </c>
      <c r="AS98" s="9">
        <f t="shared" si="40"/>
        <v>0</v>
      </c>
      <c r="AT98" s="9">
        <f t="shared" si="41"/>
        <v>0</v>
      </c>
      <c r="AU98" s="9">
        <f t="shared" si="42"/>
        <v>0</v>
      </c>
      <c r="AV98" s="9">
        <f t="shared" si="43"/>
        <v>0</v>
      </c>
      <c r="AW98" s="9"/>
      <c r="AX98" s="9">
        <f t="shared" si="44"/>
        <v>0</v>
      </c>
      <c r="AY98" s="9"/>
      <c r="AZ98" s="9"/>
      <c r="BA98" s="9"/>
      <c r="BB98" s="26" t="str">
        <f t="shared" si="45"/>
        <v/>
      </c>
      <c r="BC98" s="26" t="str">
        <f t="shared" si="46"/>
        <v/>
      </c>
      <c r="BD98" s="26" t="str">
        <f t="shared" si="47"/>
        <v/>
      </c>
      <c r="BE98" s="26" t="str">
        <f t="shared" si="48"/>
        <v/>
      </c>
      <c r="BF98" s="9">
        <f t="shared" si="49"/>
        <v>0</v>
      </c>
      <c r="BG98" s="9"/>
      <c r="BH98" s="9" t="b">
        <f t="shared" si="67"/>
        <v>0</v>
      </c>
      <c r="BI98" s="9"/>
      <c r="BJ98" s="9" t="b">
        <f t="shared" si="50"/>
        <v>0</v>
      </c>
      <c r="BK98" s="9"/>
      <c r="BL98" s="9" t="b">
        <f t="shared" si="51"/>
        <v>0</v>
      </c>
      <c r="BM98" s="9"/>
      <c r="BN98" s="9" t="b">
        <f t="shared" si="52"/>
        <v>0</v>
      </c>
      <c r="BO98" s="9"/>
      <c r="BP98" s="9" t="b">
        <f t="shared" si="53"/>
        <v>0</v>
      </c>
      <c r="BQ98" s="9"/>
      <c r="BR98" s="9" t="b">
        <f t="shared" si="54"/>
        <v>0</v>
      </c>
      <c r="BS98" s="9"/>
      <c r="BT98" s="9" t="b">
        <f t="shared" si="55"/>
        <v>0</v>
      </c>
      <c r="BU98" s="9"/>
      <c r="BV98" s="9" t="b">
        <f t="shared" si="56"/>
        <v>0</v>
      </c>
      <c r="BW98" s="9"/>
      <c r="BX98" s="9" t="b">
        <f t="shared" si="57"/>
        <v>0</v>
      </c>
      <c r="BY98" s="9"/>
      <c r="BZ98" s="9" t="b">
        <f t="shared" si="58"/>
        <v>0</v>
      </c>
      <c r="CA98" s="9"/>
      <c r="CB98" s="9" t="b">
        <f t="shared" si="59"/>
        <v>0</v>
      </c>
      <c r="CC98" s="9"/>
      <c r="CD98" s="9" t="b">
        <f t="shared" si="60"/>
        <v>0</v>
      </c>
      <c r="CE98" s="9"/>
      <c r="CF98" s="9" t="b">
        <f t="shared" si="61"/>
        <v>0</v>
      </c>
      <c r="CG98" s="9"/>
      <c r="CH98" s="9" t="b">
        <f t="shared" si="62"/>
        <v>0</v>
      </c>
      <c r="CI98" s="9"/>
      <c r="CJ98" s="9"/>
      <c r="CK98" s="9"/>
      <c r="CL98" s="9"/>
      <c r="CM98" s="9"/>
      <c r="CN98" s="9">
        <f t="shared" si="63"/>
        <v>0</v>
      </c>
      <c r="CO98" s="6" t="str">
        <f ca="1">IF(AM98&lt;&gt;0,A98&amp;"番、","")</f>
        <v/>
      </c>
      <c r="CP98" s="6" t="str">
        <f ca="1">IF(SUM(AN98:AO98)&lt;&gt;0,A98&amp;"番、","")</f>
        <v/>
      </c>
      <c r="CQ98" s="9">
        <f t="shared" si="64"/>
        <v>0</v>
      </c>
      <c r="CR98" s="9">
        <f t="shared" si="65"/>
        <v>0</v>
      </c>
      <c r="CS98" s="9">
        <f t="shared" si="66"/>
        <v>0</v>
      </c>
    </row>
    <row r="99" spans="1:97" ht="93.75" customHeight="1">
      <c r="A99" s="2">
        <v>95</v>
      </c>
      <c r="B99" s="13"/>
      <c r="C99" s="13"/>
      <c r="D99" s="13"/>
      <c r="E99" s="3"/>
      <c r="F99" s="2"/>
      <c r="G99" s="3"/>
      <c r="H99" s="17">
        <f t="shared" si="68"/>
        <v>0</v>
      </c>
      <c r="I99" s="2"/>
      <c r="J99" s="2"/>
      <c r="K99" s="2"/>
      <c r="L99" s="14"/>
      <c r="M99" s="14"/>
      <c r="N99" s="14"/>
      <c r="O99" s="2"/>
      <c r="P99" s="24"/>
      <c r="Q99" s="25"/>
      <c r="R99" s="2"/>
      <c r="S99" s="2"/>
      <c r="T99" s="2"/>
      <c r="U99" s="2"/>
      <c r="V99" s="16"/>
      <c r="W99" s="2"/>
      <c r="X99" s="2"/>
      <c r="Y99" s="2"/>
      <c r="Z99" s="2"/>
      <c r="AA99" s="2"/>
      <c r="AB99" s="4"/>
      <c r="AC99" s="13"/>
      <c r="AE99" s="9">
        <f>IF(AND(G99&gt;=集計!$D$3,G99&lt;=集計!$E$3),1,0)</f>
        <v>0</v>
      </c>
      <c r="AF99" s="9">
        <f>IF(AND(AE99=1,AG99=TRUE,H99&gt;=15,H99&lt;=69),1,0)</f>
        <v>0</v>
      </c>
      <c r="AG99" s="9"/>
      <c r="AH99" s="9"/>
      <c r="AI99" s="9">
        <f t="shared" si="35"/>
        <v>0</v>
      </c>
      <c r="AJ99" s="9">
        <f t="shared" si="36"/>
        <v>0</v>
      </c>
      <c r="AK99" s="9"/>
      <c r="AL99" s="9"/>
      <c r="AM99" s="9">
        <f ca="1">IF(AND(SUM(AI99,AS99)&lt;&gt;0,L99="",G99&lt;&gt;"",TODAY()-G99&gt;=180),1,0)</f>
        <v>0</v>
      </c>
      <c r="AN99" s="9">
        <f ca="1">IF(AND(SUM(AI99,AS99)&lt;&gt;0,M99="",G99&lt;&gt;"",TODAY()-G99&gt;=540),1,0)</f>
        <v>0</v>
      </c>
      <c r="AO99" s="9">
        <f ca="1">IF(AND(AI99&lt;&gt;0,N99="",G99&lt;&gt;"",TODAY()-G99&gt;=540),1,0)</f>
        <v>0</v>
      </c>
      <c r="AP99" s="9">
        <f t="shared" si="37"/>
        <v>0</v>
      </c>
      <c r="AQ99" s="9">
        <f t="shared" si="38"/>
        <v>0</v>
      </c>
      <c r="AR99" s="9">
        <f t="shared" si="39"/>
        <v>0</v>
      </c>
      <c r="AS99" s="9">
        <f t="shared" si="40"/>
        <v>0</v>
      </c>
      <c r="AT99" s="9">
        <f t="shared" si="41"/>
        <v>0</v>
      </c>
      <c r="AU99" s="9">
        <f t="shared" si="42"/>
        <v>0</v>
      </c>
      <c r="AV99" s="9">
        <f t="shared" si="43"/>
        <v>0</v>
      </c>
      <c r="AW99" s="9"/>
      <c r="AX99" s="9">
        <f t="shared" si="44"/>
        <v>0</v>
      </c>
      <c r="AY99" s="9"/>
      <c r="AZ99" s="9"/>
      <c r="BA99" s="9"/>
      <c r="BB99" s="26" t="str">
        <f t="shared" si="45"/>
        <v/>
      </c>
      <c r="BC99" s="26" t="str">
        <f t="shared" si="46"/>
        <v/>
      </c>
      <c r="BD99" s="26" t="str">
        <f t="shared" si="47"/>
        <v/>
      </c>
      <c r="BE99" s="26" t="str">
        <f t="shared" si="48"/>
        <v/>
      </c>
      <c r="BF99" s="9">
        <f t="shared" si="49"/>
        <v>0</v>
      </c>
      <c r="BG99" s="9"/>
      <c r="BH99" s="9" t="b">
        <f t="shared" si="67"/>
        <v>0</v>
      </c>
      <c r="BI99" s="9"/>
      <c r="BJ99" s="9" t="b">
        <f t="shared" si="50"/>
        <v>0</v>
      </c>
      <c r="BK99" s="9"/>
      <c r="BL99" s="9" t="b">
        <f t="shared" si="51"/>
        <v>0</v>
      </c>
      <c r="BM99" s="9"/>
      <c r="BN99" s="9" t="b">
        <f t="shared" si="52"/>
        <v>0</v>
      </c>
      <c r="BO99" s="9"/>
      <c r="BP99" s="9" t="b">
        <f t="shared" si="53"/>
        <v>0</v>
      </c>
      <c r="BQ99" s="9"/>
      <c r="BR99" s="9" t="b">
        <f t="shared" si="54"/>
        <v>0</v>
      </c>
      <c r="BS99" s="9"/>
      <c r="BT99" s="9" t="b">
        <f t="shared" si="55"/>
        <v>0</v>
      </c>
      <c r="BU99" s="9"/>
      <c r="BV99" s="9" t="b">
        <f t="shared" si="56"/>
        <v>0</v>
      </c>
      <c r="BW99" s="9"/>
      <c r="BX99" s="9" t="b">
        <f t="shared" si="57"/>
        <v>0</v>
      </c>
      <c r="BY99" s="9"/>
      <c r="BZ99" s="9" t="b">
        <f t="shared" si="58"/>
        <v>0</v>
      </c>
      <c r="CA99" s="9"/>
      <c r="CB99" s="9" t="b">
        <f t="shared" si="59"/>
        <v>0</v>
      </c>
      <c r="CC99" s="9"/>
      <c r="CD99" s="9" t="b">
        <f t="shared" si="60"/>
        <v>0</v>
      </c>
      <c r="CE99" s="9"/>
      <c r="CF99" s="9" t="b">
        <f t="shared" si="61"/>
        <v>0</v>
      </c>
      <c r="CG99" s="9"/>
      <c r="CH99" s="9" t="b">
        <f t="shared" si="62"/>
        <v>0</v>
      </c>
      <c r="CI99" s="9"/>
      <c r="CJ99" s="9"/>
      <c r="CK99" s="9"/>
      <c r="CL99" s="9"/>
      <c r="CM99" s="9"/>
      <c r="CN99" s="9">
        <f t="shared" si="63"/>
        <v>0</v>
      </c>
      <c r="CO99" s="6" t="str">
        <f ca="1">IF(AM99&lt;&gt;0,A99&amp;"番、","")</f>
        <v/>
      </c>
      <c r="CP99" s="6" t="str">
        <f ca="1">IF(SUM(AN99:AO99)&lt;&gt;0,A99&amp;"番、","")</f>
        <v/>
      </c>
      <c r="CQ99" s="9">
        <f t="shared" si="64"/>
        <v>0</v>
      </c>
      <c r="CR99" s="9">
        <f t="shared" si="65"/>
        <v>0</v>
      </c>
      <c r="CS99" s="9">
        <f t="shared" si="66"/>
        <v>0</v>
      </c>
    </row>
    <row r="100" spans="1:97" ht="93.75" customHeight="1">
      <c r="A100" s="2">
        <v>96</v>
      </c>
      <c r="B100" s="13"/>
      <c r="C100" s="13"/>
      <c r="D100" s="13"/>
      <c r="E100" s="3"/>
      <c r="F100" s="2"/>
      <c r="G100" s="3"/>
      <c r="H100" s="17">
        <f t="shared" si="68"/>
        <v>0</v>
      </c>
      <c r="I100" s="2"/>
      <c r="J100" s="2"/>
      <c r="K100" s="2"/>
      <c r="L100" s="14"/>
      <c r="M100" s="14"/>
      <c r="N100" s="14"/>
      <c r="O100" s="2"/>
      <c r="P100" s="24"/>
      <c r="Q100" s="25"/>
      <c r="R100" s="2"/>
      <c r="S100" s="2"/>
      <c r="T100" s="2"/>
      <c r="U100" s="2"/>
      <c r="V100" s="16"/>
      <c r="W100" s="2"/>
      <c r="X100" s="2"/>
      <c r="Y100" s="2"/>
      <c r="Z100" s="2"/>
      <c r="AA100" s="2"/>
      <c r="AB100" s="4"/>
      <c r="AC100" s="13"/>
      <c r="AE100" s="9">
        <f>IF(AND(G100&gt;=集計!$D$3,G100&lt;=集計!$E$3),1,0)</f>
        <v>0</v>
      </c>
      <c r="AF100" s="9">
        <f>IF(AND(AE100=1,AG100=TRUE,H100&gt;=15,H100&lt;=69),1,0)</f>
        <v>0</v>
      </c>
      <c r="AG100" s="9"/>
      <c r="AH100" s="9"/>
      <c r="AI100" s="9">
        <f t="shared" si="35"/>
        <v>0</v>
      </c>
      <c r="AJ100" s="9">
        <f t="shared" si="36"/>
        <v>0</v>
      </c>
      <c r="AK100" s="9"/>
      <c r="AL100" s="9"/>
      <c r="AM100" s="9">
        <f ca="1">IF(AND(SUM(AI100,AS100)&lt;&gt;0,L100="",G100&lt;&gt;"",TODAY()-G100&gt;=180),1,0)</f>
        <v>0</v>
      </c>
      <c r="AN100" s="9">
        <f ca="1">IF(AND(SUM(AI100,AS100)&lt;&gt;0,M100="",G100&lt;&gt;"",TODAY()-G100&gt;=540),1,0)</f>
        <v>0</v>
      </c>
      <c r="AO100" s="9">
        <f ca="1">IF(AND(AI100&lt;&gt;0,N100="",G100&lt;&gt;"",TODAY()-G100&gt;=540),1,0)</f>
        <v>0</v>
      </c>
      <c r="AP100" s="9">
        <f t="shared" si="37"/>
        <v>0</v>
      </c>
      <c r="AQ100" s="9">
        <f t="shared" si="38"/>
        <v>0</v>
      </c>
      <c r="AR100" s="9">
        <f t="shared" si="39"/>
        <v>0</v>
      </c>
      <c r="AS100" s="9">
        <f t="shared" si="40"/>
        <v>0</v>
      </c>
      <c r="AT100" s="9">
        <f t="shared" si="41"/>
        <v>0</v>
      </c>
      <c r="AU100" s="9">
        <f t="shared" si="42"/>
        <v>0</v>
      </c>
      <c r="AV100" s="9">
        <f t="shared" si="43"/>
        <v>0</v>
      </c>
      <c r="AW100" s="9"/>
      <c r="AX100" s="9">
        <f t="shared" si="44"/>
        <v>0</v>
      </c>
      <c r="AY100" s="9"/>
      <c r="AZ100" s="9"/>
      <c r="BA100" s="9"/>
      <c r="BB100" s="26" t="str">
        <f t="shared" si="45"/>
        <v/>
      </c>
      <c r="BC100" s="26" t="str">
        <f t="shared" si="46"/>
        <v/>
      </c>
      <c r="BD100" s="26" t="str">
        <f t="shared" si="47"/>
        <v/>
      </c>
      <c r="BE100" s="26" t="str">
        <f t="shared" si="48"/>
        <v/>
      </c>
      <c r="BF100" s="9">
        <f t="shared" si="49"/>
        <v>0</v>
      </c>
      <c r="BG100" s="9"/>
      <c r="BH100" s="9" t="b">
        <f t="shared" si="67"/>
        <v>0</v>
      </c>
      <c r="BI100" s="9"/>
      <c r="BJ100" s="9" t="b">
        <f t="shared" si="50"/>
        <v>0</v>
      </c>
      <c r="BK100" s="9"/>
      <c r="BL100" s="9" t="b">
        <f t="shared" si="51"/>
        <v>0</v>
      </c>
      <c r="BM100" s="9"/>
      <c r="BN100" s="9" t="b">
        <f t="shared" si="52"/>
        <v>0</v>
      </c>
      <c r="BO100" s="9"/>
      <c r="BP100" s="9" t="b">
        <f t="shared" si="53"/>
        <v>0</v>
      </c>
      <c r="BQ100" s="9"/>
      <c r="BR100" s="9" t="b">
        <f t="shared" si="54"/>
        <v>0</v>
      </c>
      <c r="BS100" s="9"/>
      <c r="BT100" s="9" t="b">
        <f t="shared" si="55"/>
        <v>0</v>
      </c>
      <c r="BU100" s="9"/>
      <c r="BV100" s="9" t="b">
        <f t="shared" si="56"/>
        <v>0</v>
      </c>
      <c r="BW100" s="9"/>
      <c r="BX100" s="9" t="b">
        <f t="shared" si="57"/>
        <v>0</v>
      </c>
      <c r="BY100" s="9"/>
      <c r="BZ100" s="9" t="b">
        <f t="shared" si="58"/>
        <v>0</v>
      </c>
      <c r="CA100" s="9"/>
      <c r="CB100" s="9" t="b">
        <f t="shared" si="59"/>
        <v>0</v>
      </c>
      <c r="CC100" s="9"/>
      <c r="CD100" s="9" t="b">
        <f t="shared" si="60"/>
        <v>0</v>
      </c>
      <c r="CE100" s="9"/>
      <c r="CF100" s="9" t="b">
        <f t="shared" si="61"/>
        <v>0</v>
      </c>
      <c r="CG100" s="9"/>
      <c r="CH100" s="9" t="b">
        <f t="shared" si="62"/>
        <v>0</v>
      </c>
      <c r="CI100" s="9"/>
      <c r="CJ100" s="9"/>
      <c r="CK100" s="9"/>
      <c r="CL100" s="9"/>
      <c r="CM100" s="9"/>
      <c r="CN100" s="9">
        <f t="shared" si="63"/>
        <v>0</v>
      </c>
      <c r="CO100" s="6" t="str">
        <f ca="1">IF(AM100&lt;&gt;0,A100&amp;"番、","")</f>
        <v/>
      </c>
      <c r="CP100" s="6" t="str">
        <f ca="1">IF(SUM(AN100:AO100)&lt;&gt;0,A100&amp;"番、","")</f>
        <v/>
      </c>
      <c r="CQ100" s="9">
        <f t="shared" si="64"/>
        <v>0</v>
      </c>
      <c r="CR100" s="9">
        <f t="shared" si="65"/>
        <v>0</v>
      </c>
      <c r="CS100" s="9">
        <f t="shared" si="66"/>
        <v>0</v>
      </c>
    </row>
    <row r="101" spans="1:97" ht="93.75" customHeight="1">
      <c r="A101" s="2">
        <v>97</v>
      </c>
      <c r="B101" s="13"/>
      <c r="C101" s="13"/>
      <c r="D101" s="13"/>
      <c r="E101" s="3"/>
      <c r="F101" s="2"/>
      <c r="G101" s="3"/>
      <c r="H101" s="17">
        <f>IFERROR(DATEDIF(E101,G101,"Y"),"")</f>
        <v>0</v>
      </c>
      <c r="I101" s="2"/>
      <c r="J101" s="2"/>
      <c r="K101" s="2"/>
      <c r="L101" s="14"/>
      <c r="M101" s="14"/>
      <c r="N101" s="14"/>
      <c r="O101" s="2"/>
      <c r="P101" s="24"/>
      <c r="Q101" s="25"/>
      <c r="R101" s="2"/>
      <c r="S101" s="2"/>
      <c r="T101" s="2"/>
      <c r="U101" s="2"/>
      <c r="V101" s="16"/>
      <c r="W101" s="2"/>
      <c r="X101" s="2"/>
      <c r="Y101" s="2"/>
      <c r="Z101" s="2"/>
      <c r="AA101" s="2"/>
      <c r="AB101" s="4"/>
      <c r="AC101" s="13"/>
      <c r="AE101" s="9">
        <f>IF(AND(G101&gt;=集計!$D$3,G101&lt;=集計!$E$3),1,0)</f>
        <v>0</v>
      </c>
      <c r="AF101" s="9">
        <f>IF(AND(AE101=1,AG101=TRUE,H101&gt;=15,H101&lt;=69),1,0)</f>
        <v>0</v>
      </c>
      <c r="AG101" s="9"/>
      <c r="AH101" s="9"/>
      <c r="AI101" s="9">
        <f t="shared" si="35"/>
        <v>0</v>
      </c>
      <c r="AJ101" s="9">
        <f t="shared" si="36"/>
        <v>0</v>
      </c>
      <c r="AK101" s="9"/>
      <c r="AL101" s="9"/>
      <c r="AM101" s="9">
        <f ca="1">IF(AND(SUM(AI101,AS101)&lt;&gt;0,L101="",G101&lt;&gt;"",TODAY()-G101&gt;=180),1,0)</f>
        <v>0</v>
      </c>
      <c r="AN101" s="9">
        <f ca="1">IF(AND(SUM(AI101,AS101)&lt;&gt;0,M101="",G101&lt;&gt;"",TODAY()-G101&gt;=540),1,0)</f>
        <v>0</v>
      </c>
      <c r="AO101" s="9">
        <f ca="1">IF(AND(AI101&lt;&gt;0,N101="",G101&lt;&gt;"",TODAY()-G101&gt;=540),1,0)</f>
        <v>0</v>
      </c>
      <c r="AP101" s="9">
        <f t="shared" si="37"/>
        <v>0</v>
      </c>
      <c r="AQ101" s="9">
        <f t="shared" si="38"/>
        <v>0</v>
      </c>
      <c r="AR101" s="9">
        <f t="shared" si="39"/>
        <v>0</v>
      </c>
      <c r="AS101" s="9">
        <f t="shared" si="40"/>
        <v>0</v>
      </c>
      <c r="AT101" s="9">
        <f t="shared" si="41"/>
        <v>0</v>
      </c>
      <c r="AU101" s="9">
        <f t="shared" si="42"/>
        <v>0</v>
      </c>
      <c r="AV101" s="9">
        <f t="shared" si="43"/>
        <v>0</v>
      </c>
      <c r="AW101" s="9"/>
      <c r="AX101" s="9">
        <f t="shared" si="44"/>
        <v>0</v>
      </c>
      <c r="AY101" s="9"/>
      <c r="AZ101" s="9"/>
      <c r="BA101" s="9"/>
      <c r="BB101" s="26" t="str">
        <f t="shared" si="45"/>
        <v/>
      </c>
      <c r="BC101" s="26" t="str">
        <f t="shared" si="46"/>
        <v/>
      </c>
      <c r="BD101" s="26" t="str">
        <f t="shared" si="47"/>
        <v/>
      </c>
      <c r="BE101" s="26" t="str">
        <f t="shared" si="48"/>
        <v/>
      </c>
      <c r="BF101" s="9">
        <f t="shared" si="49"/>
        <v>0</v>
      </c>
      <c r="BG101" s="9"/>
      <c r="BH101" s="9" t="b">
        <f t="shared" si="67"/>
        <v>0</v>
      </c>
      <c r="BI101" s="9"/>
      <c r="BJ101" s="9" t="b">
        <f t="shared" si="50"/>
        <v>0</v>
      </c>
      <c r="BK101" s="9"/>
      <c r="BL101" s="9" t="b">
        <f t="shared" si="51"/>
        <v>0</v>
      </c>
      <c r="BM101" s="9"/>
      <c r="BN101" s="9" t="b">
        <f t="shared" si="52"/>
        <v>0</v>
      </c>
      <c r="BO101" s="9"/>
      <c r="BP101" s="9" t="b">
        <f t="shared" si="53"/>
        <v>0</v>
      </c>
      <c r="BQ101" s="9"/>
      <c r="BR101" s="9" t="b">
        <f t="shared" si="54"/>
        <v>0</v>
      </c>
      <c r="BS101" s="9"/>
      <c r="BT101" s="9" t="b">
        <f t="shared" si="55"/>
        <v>0</v>
      </c>
      <c r="BU101" s="9"/>
      <c r="BV101" s="9" t="b">
        <f t="shared" si="56"/>
        <v>0</v>
      </c>
      <c r="BW101" s="9"/>
      <c r="BX101" s="9" t="b">
        <f t="shared" si="57"/>
        <v>0</v>
      </c>
      <c r="BY101" s="9"/>
      <c r="BZ101" s="9" t="b">
        <f t="shared" si="58"/>
        <v>0</v>
      </c>
      <c r="CA101" s="9"/>
      <c r="CB101" s="9" t="b">
        <f t="shared" si="59"/>
        <v>0</v>
      </c>
      <c r="CC101" s="9"/>
      <c r="CD101" s="9" t="b">
        <f t="shared" si="60"/>
        <v>0</v>
      </c>
      <c r="CE101" s="9"/>
      <c r="CF101" s="9" t="b">
        <f t="shared" si="61"/>
        <v>0</v>
      </c>
      <c r="CG101" s="9"/>
      <c r="CH101" s="9" t="b">
        <f t="shared" si="62"/>
        <v>0</v>
      </c>
      <c r="CI101" s="9"/>
      <c r="CJ101" s="9"/>
      <c r="CK101" s="9"/>
      <c r="CL101" s="9"/>
      <c r="CM101" s="9"/>
      <c r="CN101" s="9">
        <f t="shared" si="63"/>
        <v>0</v>
      </c>
      <c r="CO101" s="6" t="str">
        <f ca="1">IF(AM101&lt;&gt;0,A101&amp;"番、","")</f>
        <v/>
      </c>
      <c r="CP101" s="6" t="str">
        <f ca="1">IF(SUM(AN101:AO101)&lt;&gt;0,A101&amp;"番、","")</f>
        <v/>
      </c>
      <c r="CQ101" s="9">
        <f t="shared" si="64"/>
        <v>0</v>
      </c>
      <c r="CR101" s="9">
        <f t="shared" si="65"/>
        <v>0</v>
      </c>
      <c r="CS101" s="9">
        <f t="shared" si="66"/>
        <v>0</v>
      </c>
    </row>
    <row r="102" spans="1:97" ht="93.75" customHeight="1">
      <c r="A102" s="2">
        <v>98</v>
      </c>
      <c r="B102" s="13"/>
      <c r="C102" s="13"/>
      <c r="D102" s="13"/>
      <c r="E102" s="3"/>
      <c r="F102" s="2"/>
      <c r="G102" s="3"/>
      <c r="H102" s="17">
        <f>IFERROR(DATEDIF(E102,G102,"Y"),"")</f>
        <v>0</v>
      </c>
      <c r="I102" s="2"/>
      <c r="J102" s="2"/>
      <c r="K102" s="2"/>
      <c r="L102" s="14"/>
      <c r="M102" s="14"/>
      <c r="N102" s="14"/>
      <c r="O102" s="2"/>
      <c r="P102" s="24"/>
      <c r="Q102" s="25"/>
      <c r="R102" s="2"/>
      <c r="S102" s="2"/>
      <c r="T102" s="2"/>
      <c r="U102" s="2"/>
      <c r="V102" s="16"/>
      <c r="W102" s="2"/>
      <c r="X102" s="2"/>
      <c r="Y102" s="2"/>
      <c r="Z102" s="2"/>
      <c r="AA102" s="2"/>
      <c r="AB102" s="4"/>
      <c r="AC102" s="13"/>
      <c r="AE102" s="9">
        <f>IF(AND(G102&gt;=集計!$D$3,G102&lt;=集計!$E$3),1,0)</f>
        <v>0</v>
      </c>
      <c r="AF102" s="9">
        <f>IF(AND(AE102=1,AG102=TRUE,H102&gt;=15,H102&lt;=69),1,0)</f>
        <v>0</v>
      </c>
      <c r="AG102" s="9"/>
      <c r="AH102" s="9"/>
      <c r="AI102" s="9">
        <f t="shared" si="35"/>
        <v>0</v>
      </c>
      <c r="AJ102" s="9">
        <f t="shared" si="36"/>
        <v>0</v>
      </c>
      <c r="AK102" s="9"/>
      <c r="AL102" s="9"/>
      <c r="AM102" s="9">
        <f ca="1">IF(AND(SUM(AI102,AS102)&lt;&gt;0,L102="",G102&lt;&gt;"",TODAY()-G102&gt;=180),1,0)</f>
        <v>0</v>
      </c>
      <c r="AN102" s="9">
        <f ca="1">IF(AND(SUM(AI102,AS102)&lt;&gt;0,M102="",G102&lt;&gt;"",TODAY()-G102&gt;=540),1,0)</f>
        <v>0</v>
      </c>
      <c r="AO102" s="9">
        <f ca="1">IF(AND(AI102&lt;&gt;0,N102="",G102&lt;&gt;"",TODAY()-G102&gt;=540),1,0)</f>
        <v>0</v>
      </c>
      <c r="AP102" s="9">
        <f t="shared" si="37"/>
        <v>0</v>
      </c>
      <c r="AQ102" s="9">
        <f t="shared" si="38"/>
        <v>0</v>
      </c>
      <c r="AR102" s="9">
        <f t="shared" si="39"/>
        <v>0</v>
      </c>
      <c r="AS102" s="9">
        <f t="shared" si="40"/>
        <v>0</v>
      </c>
      <c r="AT102" s="9">
        <f t="shared" si="41"/>
        <v>0</v>
      </c>
      <c r="AU102" s="9">
        <f t="shared" si="42"/>
        <v>0</v>
      </c>
      <c r="AV102" s="9">
        <f t="shared" si="43"/>
        <v>0</v>
      </c>
      <c r="AW102" s="9"/>
      <c r="AX102" s="9">
        <f t="shared" si="44"/>
        <v>0</v>
      </c>
      <c r="AY102" s="9"/>
      <c r="AZ102" s="9"/>
      <c r="BA102" s="9"/>
      <c r="BB102" s="26" t="str">
        <f t="shared" si="45"/>
        <v/>
      </c>
      <c r="BC102" s="26" t="str">
        <f t="shared" si="46"/>
        <v/>
      </c>
      <c r="BD102" s="26" t="str">
        <f t="shared" si="47"/>
        <v/>
      </c>
      <c r="BE102" s="26" t="str">
        <f t="shared" si="48"/>
        <v/>
      </c>
      <c r="BF102" s="9">
        <f t="shared" si="49"/>
        <v>0</v>
      </c>
      <c r="BG102" s="9"/>
      <c r="BH102" s="9" t="b">
        <f t="shared" si="67"/>
        <v>0</v>
      </c>
      <c r="BI102" s="9"/>
      <c r="BJ102" s="9" t="b">
        <f t="shared" si="50"/>
        <v>0</v>
      </c>
      <c r="BK102" s="9"/>
      <c r="BL102" s="9" t="b">
        <f t="shared" si="51"/>
        <v>0</v>
      </c>
      <c r="BM102" s="9"/>
      <c r="BN102" s="9" t="b">
        <f t="shared" si="52"/>
        <v>0</v>
      </c>
      <c r="BO102" s="9"/>
      <c r="BP102" s="9" t="b">
        <f t="shared" si="53"/>
        <v>0</v>
      </c>
      <c r="BQ102" s="9"/>
      <c r="BR102" s="9" t="b">
        <f t="shared" si="54"/>
        <v>0</v>
      </c>
      <c r="BS102" s="9"/>
      <c r="BT102" s="9" t="b">
        <f t="shared" si="55"/>
        <v>0</v>
      </c>
      <c r="BU102" s="9"/>
      <c r="BV102" s="9" t="b">
        <f t="shared" si="56"/>
        <v>0</v>
      </c>
      <c r="BW102" s="9"/>
      <c r="BX102" s="9" t="b">
        <f t="shared" si="57"/>
        <v>0</v>
      </c>
      <c r="BY102" s="9"/>
      <c r="BZ102" s="9" t="b">
        <f t="shared" si="58"/>
        <v>0</v>
      </c>
      <c r="CA102" s="9"/>
      <c r="CB102" s="9" t="b">
        <f t="shared" si="59"/>
        <v>0</v>
      </c>
      <c r="CC102" s="9"/>
      <c r="CD102" s="9" t="b">
        <f t="shared" si="60"/>
        <v>0</v>
      </c>
      <c r="CE102" s="9"/>
      <c r="CF102" s="9" t="b">
        <f t="shared" si="61"/>
        <v>0</v>
      </c>
      <c r="CG102" s="9"/>
      <c r="CH102" s="9" t="b">
        <f t="shared" si="62"/>
        <v>0</v>
      </c>
      <c r="CI102" s="9"/>
      <c r="CJ102" s="9"/>
      <c r="CK102" s="9"/>
      <c r="CL102" s="9"/>
      <c r="CM102" s="9"/>
      <c r="CN102" s="9">
        <f t="shared" si="63"/>
        <v>0</v>
      </c>
      <c r="CO102" s="6" t="str">
        <f ca="1">IF(AM102&lt;&gt;0,A102&amp;"番、","")</f>
        <v/>
      </c>
      <c r="CP102" s="6" t="str">
        <f ca="1">IF(SUM(AN102:AO102)&lt;&gt;0,A102&amp;"番、","")</f>
        <v/>
      </c>
      <c r="CQ102" s="9">
        <f t="shared" si="64"/>
        <v>0</v>
      </c>
      <c r="CR102" s="9">
        <f t="shared" si="65"/>
        <v>0</v>
      </c>
      <c r="CS102" s="9">
        <f t="shared" si="66"/>
        <v>0</v>
      </c>
    </row>
    <row r="103" spans="1:97" ht="93.75" customHeight="1">
      <c r="A103" s="2">
        <v>99</v>
      </c>
      <c r="B103" s="13"/>
      <c r="C103" s="13"/>
      <c r="D103" s="13"/>
      <c r="E103" s="3"/>
      <c r="F103" s="2"/>
      <c r="G103" s="3"/>
      <c r="H103" s="17">
        <f>IFERROR(DATEDIF(E103,G103,"Y"),"")</f>
        <v>0</v>
      </c>
      <c r="I103" s="2"/>
      <c r="J103" s="2"/>
      <c r="K103" s="2"/>
      <c r="L103" s="14"/>
      <c r="M103" s="14"/>
      <c r="N103" s="14"/>
      <c r="O103" s="2"/>
      <c r="P103" s="24"/>
      <c r="Q103" s="25"/>
      <c r="R103" s="2"/>
      <c r="S103" s="2"/>
      <c r="T103" s="2"/>
      <c r="U103" s="2"/>
      <c r="V103" s="16"/>
      <c r="W103" s="2"/>
      <c r="X103" s="2"/>
      <c r="Y103" s="2"/>
      <c r="Z103" s="2"/>
      <c r="AA103" s="2"/>
      <c r="AB103" s="4"/>
      <c r="AC103" s="13"/>
      <c r="AE103" s="9">
        <f>IF(AND(G103&gt;=集計!$D$3,G103&lt;=集計!$E$3),1,0)</f>
        <v>0</v>
      </c>
      <c r="AF103" s="9">
        <f>IF(AND(AE103=1,AG103=TRUE,H103&gt;=15,H103&lt;=69),1,0)</f>
        <v>0</v>
      </c>
      <c r="AG103" s="9"/>
      <c r="AH103" s="9"/>
      <c r="AI103" s="9">
        <f t="shared" si="35"/>
        <v>0</v>
      </c>
      <c r="AJ103" s="9">
        <f t="shared" si="36"/>
        <v>0</v>
      </c>
      <c r="AK103" s="9"/>
      <c r="AL103" s="9"/>
      <c r="AM103" s="9">
        <f ca="1">IF(AND(SUM(AI103,AS103)&lt;&gt;0,L103="",G103&lt;&gt;"",TODAY()-G103&gt;=180),1,0)</f>
        <v>0</v>
      </c>
      <c r="AN103" s="9">
        <f ca="1">IF(AND(SUM(AI103,AS103)&lt;&gt;0,M103="",G103&lt;&gt;"",TODAY()-G103&gt;=540),1,0)</f>
        <v>0</v>
      </c>
      <c r="AO103" s="9">
        <f ca="1">IF(AND(AI103&lt;&gt;0,N103="",G103&lt;&gt;"",TODAY()-G103&gt;=540),1,0)</f>
        <v>0</v>
      </c>
      <c r="AP103" s="9">
        <f t="shared" si="37"/>
        <v>0</v>
      </c>
      <c r="AQ103" s="9">
        <f t="shared" si="38"/>
        <v>0</v>
      </c>
      <c r="AR103" s="9">
        <f t="shared" si="39"/>
        <v>0</v>
      </c>
      <c r="AS103" s="9">
        <f t="shared" si="40"/>
        <v>0</v>
      </c>
      <c r="AT103" s="9">
        <f t="shared" si="41"/>
        <v>0</v>
      </c>
      <c r="AU103" s="9">
        <f t="shared" si="42"/>
        <v>0</v>
      </c>
      <c r="AV103" s="9">
        <f t="shared" si="43"/>
        <v>0</v>
      </c>
      <c r="AW103" s="9"/>
      <c r="AX103" s="9">
        <f t="shared" si="44"/>
        <v>0</v>
      </c>
      <c r="AY103" s="9"/>
      <c r="AZ103" s="9"/>
      <c r="BA103" s="9"/>
      <c r="BB103" s="26" t="str">
        <f t="shared" si="45"/>
        <v/>
      </c>
      <c r="BC103" s="26" t="str">
        <f t="shared" si="46"/>
        <v/>
      </c>
      <c r="BD103" s="26" t="str">
        <f t="shared" si="47"/>
        <v/>
      </c>
      <c r="BE103" s="26" t="str">
        <f t="shared" si="48"/>
        <v/>
      </c>
      <c r="BF103" s="9">
        <f t="shared" si="49"/>
        <v>0</v>
      </c>
      <c r="BG103" s="9"/>
      <c r="BH103" s="9" t="b">
        <f t="shared" si="67"/>
        <v>0</v>
      </c>
      <c r="BI103" s="9"/>
      <c r="BJ103" s="9" t="b">
        <f t="shared" si="50"/>
        <v>0</v>
      </c>
      <c r="BK103" s="9"/>
      <c r="BL103" s="9" t="b">
        <f t="shared" si="51"/>
        <v>0</v>
      </c>
      <c r="BM103" s="9"/>
      <c r="BN103" s="9" t="b">
        <f t="shared" si="52"/>
        <v>0</v>
      </c>
      <c r="BO103" s="9"/>
      <c r="BP103" s="9" t="b">
        <f t="shared" si="53"/>
        <v>0</v>
      </c>
      <c r="BQ103" s="9"/>
      <c r="BR103" s="9" t="b">
        <f t="shared" si="54"/>
        <v>0</v>
      </c>
      <c r="BS103" s="9"/>
      <c r="BT103" s="9" t="b">
        <f t="shared" si="55"/>
        <v>0</v>
      </c>
      <c r="BU103" s="9"/>
      <c r="BV103" s="9" t="b">
        <f t="shared" si="56"/>
        <v>0</v>
      </c>
      <c r="BW103" s="9"/>
      <c r="BX103" s="9" t="b">
        <f t="shared" si="57"/>
        <v>0</v>
      </c>
      <c r="BY103" s="9"/>
      <c r="BZ103" s="9" t="b">
        <f t="shared" si="58"/>
        <v>0</v>
      </c>
      <c r="CA103" s="9"/>
      <c r="CB103" s="9" t="b">
        <f t="shared" si="59"/>
        <v>0</v>
      </c>
      <c r="CC103" s="9"/>
      <c r="CD103" s="9" t="b">
        <f t="shared" si="60"/>
        <v>0</v>
      </c>
      <c r="CE103" s="9"/>
      <c r="CF103" s="9" t="b">
        <f t="shared" si="61"/>
        <v>0</v>
      </c>
      <c r="CG103" s="9"/>
      <c r="CH103" s="9" t="b">
        <f t="shared" si="62"/>
        <v>0</v>
      </c>
      <c r="CI103" s="9"/>
      <c r="CJ103" s="9"/>
      <c r="CK103" s="9"/>
      <c r="CL103" s="9"/>
      <c r="CM103" s="9"/>
      <c r="CN103" s="9">
        <f t="shared" si="63"/>
        <v>0</v>
      </c>
      <c r="CO103" s="6" t="str">
        <f ca="1">IF(AM103&lt;&gt;0,A103&amp;"番、","")</f>
        <v/>
      </c>
      <c r="CP103" s="6" t="str">
        <f ca="1">IF(SUM(AN103:AO103)&lt;&gt;0,A103&amp;"番、","")</f>
        <v/>
      </c>
      <c r="CQ103" s="9">
        <f t="shared" si="64"/>
        <v>0</v>
      </c>
      <c r="CR103" s="9">
        <f t="shared" si="65"/>
        <v>0</v>
      </c>
      <c r="CS103" s="9">
        <f t="shared" si="66"/>
        <v>0</v>
      </c>
    </row>
    <row r="104" spans="1:97" ht="93.75" customHeight="1">
      <c r="A104" s="2">
        <v>100</v>
      </c>
      <c r="B104" s="13"/>
      <c r="C104" s="13"/>
      <c r="D104" s="13"/>
      <c r="E104" s="3"/>
      <c r="F104" s="2"/>
      <c r="G104" s="3"/>
      <c r="H104" s="17">
        <f>IFERROR(DATEDIF(E104,G104,"Y"),"")</f>
        <v>0</v>
      </c>
      <c r="I104" s="2"/>
      <c r="J104" s="2"/>
      <c r="K104" s="2"/>
      <c r="L104" s="14"/>
      <c r="M104" s="14"/>
      <c r="N104" s="14"/>
      <c r="O104" s="2"/>
      <c r="P104" s="24"/>
      <c r="Q104" s="25"/>
      <c r="R104" s="2"/>
      <c r="S104" s="2"/>
      <c r="T104" s="2"/>
      <c r="U104" s="2"/>
      <c r="V104" s="16"/>
      <c r="W104" s="2"/>
      <c r="X104" s="2"/>
      <c r="Y104" s="2"/>
      <c r="Z104" s="2"/>
      <c r="AA104" s="2"/>
      <c r="AB104" s="4"/>
      <c r="AC104" s="13"/>
      <c r="AE104" s="9">
        <f>IF(AND(G104&gt;=集計!$D$3,G104&lt;=集計!$E$3),1,0)</f>
        <v>0</v>
      </c>
      <c r="AF104" s="9">
        <f>IF(AND(AE104=1,AG104=TRUE,H104&gt;=15,H104&lt;=69),1,0)</f>
        <v>0</v>
      </c>
      <c r="AG104" s="9"/>
      <c r="AH104" s="9"/>
      <c r="AI104" s="9">
        <f t="shared" si="35"/>
        <v>0</v>
      </c>
      <c r="AJ104" s="9">
        <f t="shared" si="36"/>
        <v>0</v>
      </c>
      <c r="AK104" s="9"/>
      <c r="AL104" s="9"/>
      <c r="AM104" s="9">
        <f ca="1">IF(AND(SUM(AI104,AS104)&lt;&gt;0,L104="",G104&lt;&gt;"",TODAY()-G104&gt;=180),1,0)</f>
        <v>0</v>
      </c>
      <c r="AN104" s="9">
        <f ca="1">IF(AND(SUM(AI104,AS104)&lt;&gt;0,M104="",G104&lt;&gt;"",TODAY()-G104&gt;=540),1,0)</f>
        <v>0</v>
      </c>
      <c r="AO104" s="9">
        <f ca="1">IF(AND(AI104&lt;&gt;0,N104="",G104&lt;&gt;"",TODAY()-G104&gt;=540),1,0)</f>
        <v>0</v>
      </c>
      <c r="AP104" s="9">
        <f t="shared" si="37"/>
        <v>0</v>
      </c>
      <c r="AQ104" s="9">
        <f t="shared" si="38"/>
        <v>0</v>
      </c>
      <c r="AR104" s="9">
        <f t="shared" si="39"/>
        <v>0</v>
      </c>
      <c r="AS104" s="9">
        <f t="shared" si="40"/>
        <v>0</v>
      </c>
      <c r="AT104" s="9">
        <f t="shared" si="41"/>
        <v>0</v>
      </c>
      <c r="AU104" s="9">
        <f t="shared" si="42"/>
        <v>0</v>
      </c>
      <c r="AV104" s="9">
        <f t="shared" si="43"/>
        <v>0</v>
      </c>
      <c r="AW104" s="9"/>
      <c r="AX104" s="9">
        <f t="shared" si="44"/>
        <v>0</v>
      </c>
      <c r="AY104" s="9"/>
      <c r="AZ104" s="9"/>
      <c r="BA104" s="9"/>
      <c r="BB104" s="26" t="str">
        <f t="shared" si="45"/>
        <v/>
      </c>
      <c r="BC104" s="26" t="str">
        <f t="shared" si="46"/>
        <v/>
      </c>
      <c r="BD104" s="26" t="str">
        <f t="shared" si="47"/>
        <v/>
      </c>
      <c r="BE104" s="26" t="str">
        <f t="shared" si="48"/>
        <v/>
      </c>
      <c r="BF104" s="9">
        <f t="shared" si="49"/>
        <v>0</v>
      </c>
      <c r="BG104" s="9"/>
      <c r="BH104" s="9" t="b">
        <f t="shared" si="67"/>
        <v>0</v>
      </c>
      <c r="BI104" s="9"/>
      <c r="BJ104" s="9" t="b">
        <f t="shared" si="50"/>
        <v>0</v>
      </c>
      <c r="BK104" s="9"/>
      <c r="BL104" s="9" t="b">
        <f t="shared" si="51"/>
        <v>0</v>
      </c>
      <c r="BM104" s="9"/>
      <c r="BN104" s="9" t="b">
        <f t="shared" si="52"/>
        <v>0</v>
      </c>
      <c r="BO104" s="9"/>
      <c r="BP104" s="9" t="b">
        <f t="shared" si="53"/>
        <v>0</v>
      </c>
      <c r="BQ104" s="9"/>
      <c r="BR104" s="9" t="b">
        <f t="shared" si="54"/>
        <v>0</v>
      </c>
      <c r="BS104" s="9"/>
      <c r="BT104" s="9" t="b">
        <f t="shared" si="55"/>
        <v>0</v>
      </c>
      <c r="BU104" s="9"/>
      <c r="BV104" s="9" t="b">
        <f t="shared" si="56"/>
        <v>0</v>
      </c>
      <c r="BW104" s="9"/>
      <c r="BX104" s="9" t="b">
        <f t="shared" si="57"/>
        <v>0</v>
      </c>
      <c r="BY104" s="9"/>
      <c r="BZ104" s="9" t="b">
        <f t="shared" si="58"/>
        <v>0</v>
      </c>
      <c r="CA104" s="9"/>
      <c r="CB104" s="9" t="b">
        <f t="shared" si="59"/>
        <v>0</v>
      </c>
      <c r="CC104" s="9"/>
      <c r="CD104" s="9" t="b">
        <f t="shared" si="60"/>
        <v>0</v>
      </c>
      <c r="CE104" s="9"/>
      <c r="CF104" s="9" t="b">
        <f t="shared" si="61"/>
        <v>0</v>
      </c>
      <c r="CG104" s="9"/>
      <c r="CH104" s="9" t="b">
        <f t="shared" si="62"/>
        <v>0</v>
      </c>
      <c r="CI104" s="9"/>
      <c r="CJ104" s="9"/>
      <c r="CK104" s="9"/>
      <c r="CL104" s="9"/>
      <c r="CM104" s="9"/>
      <c r="CN104" s="9">
        <f t="shared" si="63"/>
        <v>0</v>
      </c>
      <c r="CO104" s="6" t="str">
        <f ca="1">IF(AM104&lt;&gt;0,A104&amp;"番、","")</f>
        <v/>
      </c>
      <c r="CP104" s="6" t="str">
        <f ca="1">IF(SUM(AN104:AO104)&lt;&gt;0,A104&amp;"番、","")</f>
        <v/>
      </c>
      <c r="CQ104" s="9">
        <f t="shared" si="64"/>
        <v>0</v>
      </c>
      <c r="CR104" s="9">
        <f t="shared" si="65"/>
        <v>0</v>
      </c>
      <c r="CS104" s="9">
        <f t="shared" si="66"/>
        <v>0</v>
      </c>
    </row>
  </sheetData>
  <sheetProtection sheet="1" formatCells="0" selectLockedCells="1"/>
  <mergeCells count="55">
    <mergeCell ref="CQ3:CQ4"/>
    <mergeCell ref="CR3:CR4"/>
    <mergeCell ref="CS3:CS4"/>
    <mergeCell ref="CN3:CN4"/>
    <mergeCell ref="A1:AC1"/>
    <mergeCell ref="A2:AC2"/>
    <mergeCell ref="AE3:AE4"/>
    <mergeCell ref="AF3:AF4"/>
    <mergeCell ref="AI3:AI4"/>
    <mergeCell ref="AG3:AG4"/>
    <mergeCell ref="B3:B4"/>
    <mergeCell ref="J3:J4"/>
    <mergeCell ref="L3:L4"/>
    <mergeCell ref="M3:M4"/>
    <mergeCell ref="O3:O4"/>
    <mergeCell ref="N3:N4"/>
    <mergeCell ref="Q3:R3"/>
    <mergeCell ref="A3:A4"/>
    <mergeCell ref="C3:C4"/>
    <mergeCell ref="D3:D4"/>
    <mergeCell ref="BA3:BA4"/>
    <mergeCell ref="S3:Z3"/>
    <mergeCell ref="AH3:AH4"/>
    <mergeCell ref="AK3:AK4"/>
    <mergeCell ref="BF3:BF4"/>
    <mergeCell ref="E3:E4"/>
    <mergeCell ref="F3:F4"/>
    <mergeCell ref="G3:G4"/>
    <mergeCell ref="H3:H4"/>
    <mergeCell ref="I3:I4"/>
    <mergeCell ref="AJ3:AJ4"/>
    <mergeCell ref="AP3:AP4"/>
    <mergeCell ref="AQ3:AQ4"/>
    <mergeCell ref="AR3:AR4"/>
    <mergeCell ref="AA3:AA4"/>
    <mergeCell ref="AY3:AY4"/>
    <mergeCell ref="P3:P4"/>
    <mergeCell ref="BB3:BB4"/>
    <mergeCell ref="BC3:BC4"/>
    <mergeCell ref="BD3:BD4"/>
    <mergeCell ref="BG3:CH3"/>
    <mergeCell ref="AW3:AW4"/>
    <mergeCell ref="AC3:AC4"/>
    <mergeCell ref="K3:K4"/>
    <mergeCell ref="AT3:AT4"/>
    <mergeCell ref="AU3:AU4"/>
    <mergeCell ref="AV3:AV4"/>
    <mergeCell ref="AS3:AS4"/>
    <mergeCell ref="AL3:AL4"/>
    <mergeCell ref="AM3:AM4"/>
    <mergeCell ref="AN3:AN4"/>
    <mergeCell ref="AO3:AO4"/>
    <mergeCell ref="AX3:AX4"/>
    <mergeCell ref="BE3:BE4"/>
    <mergeCell ref="AZ3:AZ4"/>
  </mergeCells>
  <phoneticPr fontId="1"/>
  <conditionalFormatting sqref="S5:Z104">
    <cfRule type="expression" dxfId="2" priority="6">
      <formula>$AW5=TRUE</formula>
    </cfRule>
  </conditionalFormatting>
  <conditionalFormatting sqref="P5:P104">
    <cfRule type="expression" dxfId="1" priority="3">
      <formula>$AW5=FALSE</formula>
    </cfRule>
  </conditionalFormatting>
  <conditionalFormatting sqref="Q5:R104">
    <cfRule type="expression" dxfId="0" priority="2">
      <formula>$P5&lt;&gt;"なし"</formula>
    </cfRule>
  </conditionalFormatting>
  <dataValidations count="1">
    <dataValidation type="date" operator="lessThanOrEqual" allowBlank="1" showInputMessage="1" showErrorMessage="1" sqref="G5:G104 E5:E104" xr:uid="{6042C2D2-50C3-4DAB-98E0-0FCD3E2D2F05}">
      <formula1>2958465</formula1>
    </dataValidation>
  </dataValidations>
  <pageMargins left="0.7" right="0.7" top="0.75" bottom="0.75" header="0.3" footer="0.3"/>
  <pageSetup paperSize="9" scale="1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4" r:id="rId4" name="Check Box 26">
              <controlPr defaultSize="0" autoFill="0" autoLine="0" autoPict="0">
                <anchor moveWithCells="1">
                  <from>
                    <xdr:col>8</xdr:col>
                    <xdr:colOff>57150</xdr:colOff>
                    <xdr:row>4</xdr:row>
                    <xdr:rowOff>57150</xdr:rowOff>
                  </from>
                  <to>
                    <xdr:col>8</xdr:col>
                    <xdr:colOff>752475</xdr:colOff>
                    <xdr:row>4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5" name="Check Box 27">
              <controlPr defaultSize="0" autoFill="0" autoLine="0" autoPict="0">
                <anchor moveWithCells="1">
                  <from>
                    <xdr:col>9</xdr:col>
                    <xdr:colOff>57150</xdr:colOff>
                    <xdr:row>4</xdr:row>
                    <xdr:rowOff>57150</xdr:rowOff>
                  </from>
                  <to>
                    <xdr:col>9</xdr:col>
                    <xdr:colOff>752475</xdr:colOff>
                    <xdr:row>4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6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4</xdr:row>
                    <xdr:rowOff>57150</xdr:rowOff>
                  </from>
                  <to>
                    <xdr:col>10</xdr:col>
                    <xdr:colOff>838200</xdr:colOff>
                    <xdr:row>4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Check Box 30">
              <controlPr defaultSize="0" autoFill="0" autoLine="0" autoPict="0">
                <anchor moveWithCells="1">
                  <from>
                    <xdr:col>14</xdr:col>
                    <xdr:colOff>57150</xdr:colOff>
                    <xdr:row>4</xdr:row>
                    <xdr:rowOff>57150</xdr:rowOff>
                  </from>
                  <to>
                    <xdr:col>14</xdr:col>
                    <xdr:colOff>752475</xdr:colOff>
                    <xdr:row>4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" name="Check Box 81">
              <controlPr defaultSize="0" autoFill="0" autoLine="0" autoPict="0">
                <anchor moveWithCells="1">
                  <from>
                    <xdr:col>18</xdr:col>
                    <xdr:colOff>38100</xdr:colOff>
                    <xdr:row>4</xdr:row>
                    <xdr:rowOff>28575</xdr:rowOff>
                  </from>
                  <to>
                    <xdr:col>18</xdr:col>
                    <xdr:colOff>4533900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9" name="Check Box 82">
              <controlPr defaultSize="0" autoFill="0" autoLine="0" autoPict="0">
                <anchor moveWithCells="1">
                  <from>
                    <xdr:col>18</xdr:col>
                    <xdr:colOff>38100</xdr:colOff>
                    <xdr:row>4</xdr:row>
                    <xdr:rowOff>257175</xdr:rowOff>
                  </from>
                  <to>
                    <xdr:col>18</xdr:col>
                    <xdr:colOff>4533900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0" name="Check Box 83">
              <controlPr defaultSize="0" autoFill="0" autoLine="0" autoPict="0">
                <anchor moveWithCells="1">
                  <from>
                    <xdr:col>18</xdr:col>
                    <xdr:colOff>28575</xdr:colOff>
                    <xdr:row>4</xdr:row>
                    <xdr:rowOff>476250</xdr:rowOff>
                  </from>
                  <to>
                    <xdr:col>18</xdr:col>
                    <xdr:colOff>4524375</xdr:colOff>
                    <xdr:row>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1" name="Check Box 84">
              <controlPr defaultSize="0" autoFill="0" autoLine="0" autoPict="0">
                <anchor moveWithCells="1">
                  <from>
                    <xdr:col>20</xdr:col>
                    <xdr:colOff>38100</xdr:colOff>
                    <xdr:row>4</xdr:row>
                    <xdr:rowOff>28575</xdr:rowOff>
                  </from>
                  <to>
                    <xdr:col>20</xdr:col>
                    <xdr:colOff>4533900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2" name="Check Box 85">
              <controlPr defaultSize="0" autoFill="0" autoLine="0" autoPict="0">
                <anchor moveWithCells="1">
                  <from>
                    <xdr:col>20</xdr:col>
                    <xdr:colOff>28575</xdr:colOff>
                    <xdr:row>4</xdr:row>
                    <xdr:rowOff>247650</xdr:rowOff>
                  </from>
                  <to>
                    <xdr:col>20</xdr:col>
                    <xdr:colOff>4524375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3" name="Check Box 86">
              <controlPr defaultSize="0" autoFill="0" autoLine="0" autoPict="0">
                <anchor moveWithCells="1">
                  <from>
                    <xdr:col>20</xdr:col>
                    <xdr:colOff>38100</xdr:colOff>
                    <xdr:row>4</xdr:row>
                    <xdr:rowOff>466725</xdr:rowOff>
                  </from>
                  <to>
                    <xdr:col>20</xdr:col>
                    <xdr:colOff>4533900</xdr:colOff>
                    <xdr:row>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4" name="Check Box 87">
              <controlPr defaultSize="0" autoFill="0" autoLine="0" autoPict="0">
                <anchor moveWithCells="1">
                  <from>
                    <xdr:col>20</xdr:col>
                    <xdr:colOff>38100</xdr:colOff>
                    <xdr:row>4</xdr:row>
                    <xdr:rowOff>685800</xdr:rowOff>
                  </from>
                  <to>
                    <xdr:col>20</xdr:col>
                    <xdr:colOff>4533900</xdr:colOff>
                    <xdr:row>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5" name="Check Box 88">
              <controlPr defaultSize="0" autoFill="0" autoLine="0" autoPict="0">
                <anchor moveWithCells="1">
                  <from>
                    <xdr:col>20</xdr:col>
                    <xdr:colOff>38100</xdr:colOff>
                    <xdr:row>4</xdr:row>
                    <xdr:rowOff>904875</xdr:rowOff>
                  </from>
                  <to>
                    <xdr:col>20</xdr:col>
                    <xdr:colOff>4533900</xdr:colOff>
                    <xdr:row>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6" name="Check Box 89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28575</xdr:rowOff>
                  </from>
                  <to>
                    <xdr:col>22</xdr:col>
                    <xdr:colOff>4533900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7" name="Check Box 90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238125</xdr:rowOff>
                  </from>
                  <to>
                    <xdr:col>22</xdr:col>
                    <xdr:colOff>4533900</xdr:colOff>
                    <xdr:row>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8" name="Check Box 91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447675</xdr:rowOff>
                  </from>
                  <to>
                    <xdr:col>22</xdr:col>
                    <xdr:colOff>4533900</xdr:colOff>
                    <xdr:row>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9" name="Check Box 92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657225</xdr:rowOff>
                  </from>
                  <to>
                    <xdr:col>22</xdr:col>
                    <xdr:colOff>4533900</xdr:colOff>
                    <xdr:row>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0" name="Check Box 93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857250</xdr:rowOff>
                  </from>
                  <to>
                    <xdr:col>22</xdr:col>
                    <xdr:colOff>4533900</xdr:colOff>
                    <xdr:row>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1" name="Check Box 94">
              <controlPr defaultSize="0" autoFill="0" autoLine="0" autoPict="0">
                <anchor moveWithCells="1">
                  <from>
                    <xdr:col>24</xdr:col>
                    <xdr:colOff>38100</xdr:colOff>
                    <xdr:row>4</xdr:row>
                    <xdr:rowOff>28575</xdr:rowOff>
                  </from>
                  <to>
                    <xdr:col>24</xdr:col>
                    <xdr:colOff>4533900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2" name="Check Box 100">
              <controlPr defaultSize="0" autoFill="0" autoLine="0" autoPict="0">
                <anchor moveWithCells="1">
                  <from>
                    <xdr:col>8</xdr:col>
                    <xdr:colOff>57150</xdr:colOff>
                    <xdr:row>5</xdr:row>
                    <xdr:rowOff>57150</xdr:rowOff>
                  </from>
                  <to>
                    <xdr:col>8</xdr:col>
                    <xdr:colOff>752475</xdr:colOff>
                    <xdr:row>5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3" name="Check Box 101">
              <controlPr defaultSize="0" autoFill="0" autoLine="0" autoPict="0">
                <anchor moveWithCells="1">
                  <from>
                    <xdr:col>9</xdr:col>
                    <xdr:colOff>57150</xdr:colOff>
                    <xdr:row>5</xdr:row>
                    <xdr:rowOff>57150</xdr:rowOff>
                  </from>
                  <to>
                    <xdr:col>9</xdr:col>
                    <xdr:colOff>752475</xdr:colOff>
                    <xdr:row>5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4" name="Check Box 102">
              <controlPr defaultSize="0" autoFill="0" autoLine="0" autoPict="0">
                <anchor moveWithCells="1">
                  <from>
                    <xdr:col>10</xdr:col>
                    <xdr:colOff>57150</xdr:colOff>
                    <xdr:row>5</xdr:row>
                    <xdr:rowOff>57150</xdr:rowOff>
                  </from>
                  <to>
                    <xdr:col>10</xdr:col>
                    <xdr:colOff>847725</xdr:colOff>
                    <xdr:row>5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5" name="Check Box 103">
              <controlPr defaultSize="0" autoFill="0" autoLine="0" autoPict="0">
                <anchor moveWithCells="1">
                  <from>
                    <xdr:col>14</xdr:col>
                    <xdr:colOff>57150</xdr:colOff>
                    <xdr:row>5</xdr:row>
                    <xdr:rowOff>57150</xdr:rowOff>
                  </from>
                  <to>
                    <xdr:col>14</xdr:col>
                    <xdr:colOff>752475</xdr:colOff>
                    <xdr:row>5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6" name="Check Box 105">
              <controlPr defaultSize="0" autoFill="0" autoLine="0" autoPict="0">
                <anchor moveWithCells="1">
                  <from>
                    <xdr:col>18</xdr:col>
                    <xdr:colOff>38100</xdr:colOff>
                    <xdr:row>5</xdr:row>
                    <xdr:rowOff>28575</xdr:rowOff>
                  </from>
                  <to>
                    <xdr:col>18</xdr:col>
                    <xdr:colOff>4533900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7" name="Check Box 106">
              <controlPr defaultSize="0" autoFill="0" autoLine="0" autoPict="0">
                <anchor moveWithCells="1">
                  <from>
                    <xdr:col>18</xdr:col>
                    <xdr:colOff>38100</xdr:colOff>
                    <xdr:row>5</xdr:row>
                    <xdr:rowOff>247650</xdr:rowOff>
                  </from>
                  <to>
                    <xdr:col>18</xdr:col>
                    <xdr:colOff>4533900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8" name="Check Box 107">
              <controlPr defaultSize="0" autoFill="0" autoLine="0" autoPict="0">
                <anchor moveWithCells="1">
                  <from>
                    <xdr:col>18</xdr:col>
                    <xdr:colOff>28575</xdr:colOff>
                    <xdr:row>5</xdr:row>
                    <xdr:rowOff>476250</xdr:rowOff>
                  </from>
                  <to>
                    <xdr:col>18</xdr:col>
                    <xdr:colOff>4524375</xdr:colOff>
                    <xdr:row>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9" name="Check Box 108">
              <controlPr defaultSize="0" autoFill="0" autoLine="0" autoPict="0">
                <anchor moveWithCells="1">
                  <from>
                    <xdr:col>20</xdr:col>
                    <xdr:colOff>38100</xdr:colOff>
                    <xdr:row>5</xdr:row>
                    <xdr:rowOff>28575</xdr:rowOff>
                  </from>
                  <to>
                    <xdr:col>20</xdr:col>
                    <xdr:colOff>4533900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0" name="Check Box 109">
              <controlPr defaultSize="0" autoFill="0" autoLine="0" autoPict="0">
                <anchor moveWithCells="1">
                  <from>
                    <xdr:col>20</xdr:col>
                    <xdr:colOff>28575</xdr:colOff>
                    <xdr:row>5</xdr:row>
                    <xdr:rowOff>247650</xdr:rowOff>
                  </from>
                  <to>
                    <xdr:col>20</xdr:col>
                    <xdr:colOff>4524375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1" name="Check Box 110">
              <controlPr defaultSize="0" autoFill="0" autoLine="0" autoPict="0">
                <anchor moveWithCells="1">
                  <from>
                    <xdr:col>20</xdr:col>
                    <xdr:colOff>38100</xdr:colOff>
                    <xdr:row>5</xdr:row>
                    <xdr:rowOff>466725</xdr:rowOff>
                  </from>
                  <to>
                    <xdr:col>20</xdr:col>
                    <xdr:colOff>4533900</xdr:colOff>
                    <xdr:row>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2" name="Check Box 111">
              <controlPr defaultSize="0" autoFill="0" autoLine="0" autoPict="0">
                <anchor moveWithCells="1">
                  <from>
                    <xdr:col>20</xdr:col>
                    <xdr:colOff>38100</xdr:colOff>
                    <xdr:row>5</xdr:row>
                    <xdr:rowOff>685800</xdr:rowOff>
                  </from>
                  <to>
                    <xdr:col>20</xdr:col>
                    <xdr:colOff>4533900</xdr:colOff>
                    <xdr:row>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3" name="Check Box 112">
              <controlPr defaultSize="0" autoFill="0" autoLine="0" autoPict="0">
                <anchor moveWithCells="1">
                  <from>
                    <xdr:col>20</xdr:col>
                    <xdr:colOff>38100</xdr:colOff>
                    <xdr:row>5</xdr:row>
                    <xdr:rowOff>904875</xdr:rowOff>
                  </from>
                  <to>
                    <xdr:col>20</xdr:col>
                    <xdr:colOff>4533900</xdr:colOff>
                    <xdr:row>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4" name="Check Box 113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28575</xdr:rowOff>
                  </from>
                  <to>
                    <xdr:col>22</xdr:col>
                    <xdr:colOff>4533900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5" name="Check Box 114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238125</xdr:rowOff>
                  </from>
                  <to>
                    <xdr:col>22</xdr:col>
                    <xdr:colOff>4533900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36" name="Check Box 115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447675</xdr:rowOff>
                  </from>
                  <to>
                    <xdr:col>22</xdr:col>
                    <xdr:colOff>4533900</xdr:colOff>
                    <xdr:row>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37" name="Check Box 116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657225</xdr:rowOff>
                  </from>
                  <to>
                    <xdr:col>22</xdr:col>
                    <xdr:colOff>4533900</xdr:colOff>
                    <xdr:row>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38" name="Check Box 117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857250</xdr:rowOff>
                  </from>
                  <to>
                    <xdr:col>22</xdr:col>
                    <xdr:colOff>4533900</xdr:colOff>
                    <xdr:row>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39" name="Check Box 118">
              <controlPr defaultSize="0" autoFill="0" autoLine="0" autoPict="0">
                <anchor moveWithCells="1">
                  <from>
                    <xdr:col>24</xdr:col>
                    <xdr:colOff>38100</xdr:colOff>
                    <xdr:row>5</xdr:row>
                    <xdr:rowOff>28575</xdr:rowOff>
                  </from>
                  <to>
                    <xdr:col>24</xdr:col>
                    <xdr:colOff>4533900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40" name="Check Box 124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57150</xdr:rowOff>
                  </from>
                  <to>
                    <xdr:col>8</xdr:col>
                    <xdr:colOff>752475</xdr:colOff>
                    <xdr:row>6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1" name="Check Box 125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57150</xdr:rowOff>
                  </from>
                  <to>
                    <xdr:col>9</xdr:col>
                    <xdr:colOff>752475</xdr:colOff>
                    <xdr:row>6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42" name="Check Box 126">
              <controlPr defaultSize="0" autoFill="0" autoLine="0" autoPict="0">
                <anchor moveWithCells="1">
                  <from>
                    <xdr:col>10</xdr:col>
                    <xdr:colOff>57150</xdr:colOff>
                    <xdr:row>6</xdr:row>
                    <xdr:rowOff>57150</xdr:rowOff>
                  </from>
                  <to>
                    <xdr:col>10</xdr:col>
                    <xdr:colOff>847725</xdr:colOff>
                    <xdr:row>6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43" name="Check Box 127">
              <controlPr defaultSize="0" autoFill="0" autoLine="0" autoPict="0">
                <anchor moveWithCells="1">
                  <from>
                    <xdr:col>14</xdr:col>
                    <xdr:colOff>57150</xdr:colOff>
                    <xdr:row>6</xdr:row>
                    <xdr:rowOff>57150</xdr:rowOff>
                  </from>
                  <to>
                    <xdr:col>14</xdr:col>
                    <xdr:colOff>752475</xdr:colOff>
                    <xdr:row>6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4" name="Check Box 129">
              <controlPr defaultSize="0" autoFill="0" autoLine="0" autoPict="0">
                <anchor moveWithCells="1">
                  <from>
                    <xdr:col>18</xdr:col>
                    <xdr:colOff>38100</xdr:colOff>
                    <xdr:row>6</xdr:row>
                    <xdr:rowOff>28575</xdr:rowOff>
                  </from>
                  <to>
                    <xdr:col>18</xdr:col>
                    <xdr:colOff>4533900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5" name="Check Box 130">
              <controlPr defaultSize="0" autoFill="0" autoLine="0" autoPict="0">
                <anchor moveWithCells="1">
                  <from>
                    <xdr:col>18</xdr:col>
                    <xdr:colOff>38100</xdr:colOff>
                    <xdr:row>6</xdr:row>
                    <xdr:rowOff>247650</xdr:rowOff>
                  </from>
                  <to>
                    <xdr:col>18</xdr:col>
                    <xdr:colOff>4533900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46" name="Check Box 131">
              <controlPr defaultSize="0" autoFill="0" autoLine="0" autoPict="0">
                <anchor moveWithCells="1">
                  <from>
                    <xdr:col>18</xdr:col>
                    <xdr:colOff>28575</xdr:colOff>
                    <xdr:row>6</xdr:row>
                    <xdr:rowOff>476250</xdr:rowOff>
                  </from>
                  <to>
                    <xdr:col>18</xdr:col>
                    <xdr:colOff>4524375</xdr:colOff>
                    <xdr:row>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7" name="Check Box 132">
              <controlPr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28575</xdr:rowOff>
                  </from>
                  <to>
                    <xdr:col>20</xdr:col>
                    <xdr:colOff>4533900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48" name="Check Box 133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247650</xdr:rowOff>
                  </from>
                  <to>
                    <xdr:col>20</xdr:col>
                    <xdr:colOff>4524375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49" name="Check Box 134">
              <controlPr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466725</xdr:rowOff>
                  </from>
                  <to>
                    <xdr:col>20</xdr:col>
                    <xdr:colOff>4533900</xdr:colOff>
                    <xdr:row>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50" name="Check Box 135">
              <controlPr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685800</xdr:rowOff>
                  </from>
                  <to>
                    <xdr:col>20</xdr:col>
                    <xdr:colOff>4533900</xdr:colOff>
                    <xdr:row>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1" name="Check Box 136">
              <controlPr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904875</xdr:rowOff>
                  </from>
                  <to>
                    <xdr:col>20</xdr:col>
                    <xdr:colOff>4533900</xdr:colOff>
                    <xdr:row>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52" name="Check Box 137">
              <controlPr defaultSize="0" autoFill="0" autoLine="0" autoPict="0">
                <anchor moveWithCells="1">
                  <from>
                    <xdr:col>22</xdr:col>
                    <xdr:colOff>38100</xdr:colOff>
                    <xdr:row>6</xdr:row>
                    <xdr:rowOff>28575</xdr:rowOff>
                  </from>
                  <to>
                    <xdr:col>22</xdr:col>
                    <xdr:colOff>4533900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53" name="Check Box 138">
              <controlPr defaultSize="0" autoFill="0" autoLine="0" autoPict="0">
                <anchor moveWithCells="1">
                  <from>
                    <xdr:col>22</xdr:col>
                    <xdr:colOff>38100</xdr:colOff>
                    <xdr:row>6</xdr:row>
                    <xdr:rowOff>238125</xdr:rowOff>
                  </from>
                  <to>
                    <xdr:col>22</xdr:col>
                    <xdr:colOff>4533900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54" name="Check Box 139">
              <controlPr defaultSize="0" autoFill="0" autoLine="0" autoPict="0">
                <anchor moveWithCells="1">
                  <from>
                    <xdr:col>22</xdr:col>
                    <xdr:colOff>38100</xdr:colOff>
                    <xdr:row>6</xdr:row>
                    <xdr:rowOff>447675</xdr:rowOff>
                  </from>
                  <to>
                    <xdr:col>22</xdr:col>
                    <xdr:colOff>4533900</xdr:colOff>
                    <xdr:row>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55" name="Check Box 140">
              <controlPr defaultSize="0" autoFill="0" autoLine="0" autoPict="0">
                <anchor moveWithCells="1">
                  <from>
                    <xdr:col>22</xdr:col>
                    <xdr:colOff>38100</xdr:colOff>
                    <xdr:row>6</xdr:row>
                    <xdr:rowOff>657225</xdr:rowOff>
                  </from>
                  <to>
                    <xdr:col>22</xdr:col>
                    <xdr:colOff>4533900</xdr:colOff>
                    <xdr:row>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6" name="Check Box 141">
              <controlPr defaultSize="0" autoFill="0" autoLine="0" autoPict="0">
                <anchor moveWithCells="1">
                  <from>
                    <xdr:col>22</xdr:col>
                    <xdr:colOff>38100</xdr:colOff>
                    <xdr:row>6</xdr:row>
                    <xdr:rowOff>857250</xdr:rowOff>
                  </from>
                  <to>
                    <xdr:col>22</xdr:col>
                    <xdr:colOff>4533900</xdr:colOff>
                    <xdr:row>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57" name="Check Box 142">
              <controlPr defaultSize="0" autoFill="0" autoLine="0" autoPict="0">
                <anchor moveWithCells="1">
                  <from>
                    <xdr:col>24</xdr:col>
                    <xdr:colOff>38100</xdr:colOff>
                    <xdr:row>6</xdr:row>
                    <xdr:rowOff>28575</xdr:rowOff>
                  </from>
                  <to>
                    <xdr:col>24</xdr:col>
                    <xdr:colOff>4533900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58" name="Check Box 148">
              <controlPr defaultSize="0" autoFill="0" autoLine="0" autoPict="0">
                <anchor moveWithCells="1">
                  <from>
                    <xdr:col>8</xdr:col>
                    <xdr:colOff>57150</xdr:colOff>
                    <xdr:row>7</xdr:row>
                    <xdr:rowOff>57150</xdr:rowOff>
                  </from>
                  <to>
                    <xdr:col>8</xdr:col>
                    <xdr:colOff>752475</xdr:colOff>
                    <xdr:row>7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59" name="Check Box 149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57150</xdr:rowOff>
                  </from>
                  <to>
                    <xdr:col>9</xdr:col>
                    <xdr:colOff>752475</xdr:colOff>
                    <xdr:row>7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60" name="Check Box 150">
              <controlPr defaultSize="0" autoFill="0" autoLine="0" autoPict="0">
                <anchor moveWithCells="1">
                  <from>
                    <xdr:col>10</xdr:col>
                    <xdr:colOff>57150</xdr:colOff>
                    <xdr:row>7</xdr:row>
                    <xdr:rowOff>57150</xdr:rowOff>
                  </from>
                  <to>
                    <xdr:col>10</xdr:col>
                    <xdr:colOff>847725</xdr:colOff>
                    <xdr:row>7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61" name="Check Box 151">
              <controlPr defaultSize="0" autoFill="0" autoLine="0" autoPict="0">
                <anchor moveWithCells="1">
                  <from>
                    <xdr:col>14</xdr:col>
                    <xdr:colOff>57150</xdr:colOff>
                    <xdr:row>7</xdr:row>
                    <xdr:rowOff>57150</xdr:rowOff>
                  </from>
                  <to>
                    <xdr:col>14</xdr:col>
                    <xdr:colOff>752475</xdr:colOff>
                    <xdr:row>7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62" name="Check Box 153">
              <controlPr defaultSize="0" autoFill="0" autoLine="0" autoPict="0">
                <anchor moveWithCells="1">
                  <from>
                    <xdr:col>18</xdr:col>
                    <xdr:colOff>38100</xdr:colOff>
                    <xdr:row>7</xdr:row>
                    <xdr:rowOff>28575</xdr:rowOff>
                  </from>
                  <to>
                    <xdr:col>18</xdr:col>
                    <xdr:colOff>4533900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63" name="Check Box 154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247650</xdr:rowOff>
                  </from>
                  <to>
                    <xdr:col>19</xdr:col>
                    <xdr:colOff>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64" name="Check Box 155">
              <controlPr defaultSize="0" autoFill="0" autoLine="0" autoPict="0">
                <anchor moveWithCells="1">
                  <from>
                    <xdr:col>18</xdr:col>
                    <xdr:colOff>28575</xdr:colOff>
                    <xdr:row>7</xdr:row>
                    <xdr:rowOff>476250</xdr:rowOff>
                  </from>
                  <to>
                    <xdr:col>18</xdr:col>
                    <xdr:colOff>4524375</xdr:colOff>
                    <xdr:row>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5" name="Check Box 156">
              <controlPr defaultSize="0" autoFill="0" autoLine="0" autoPict="0">
                <anchor moveWithCells="1">
                  <from>
                    <xdr:col>20</xdr:col>
                    <xdr:colOff>38100</xdr:colOff>
                    <xdr:row>7</xdr:row>
                    <xdr:rowOff>28575</xdr:rowOff>
                  </from>
                  <to>
                    <xdr:col>20</xdr:col>
                    <xdr:colOff>4533900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66" name="Check Box 157">
              <controlPr defaultSize="0" autoFill="0" autoLine="0" autoPict="0">
                <anchor moveWithCells="1">
                  <from>
                    <xdr:col>20</xdr:col>
                    <xdr:colOff>28575</xdr:colOff>
                    <xdr:row>7</xdr:row>
                    <xdr:rowOff>247650</xdr:rowOff>
                  </from>
                  <to>
                    <xdr:col>20</xdr:col>
                    <xdr:colOff>4524375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67" name="Check Box 158">
              <controlPr defaultSize="0" autoFill="0" autoLine="0" autoPict="0">
                <anchor moveWithCells="1">
                  <from>
                    <xdr:col>20</xdr:col>
                    <xdr:colOff>38100</xdr:colOff>
                    <xdr:row>7</xdr:row>
                    <xdr:rowOff>466725</xdr:rowOff>
                  </from>
                  <to>
                    <xdr:col>20</xdr:col>
                    <xdr:colOff>4533900</xdr:colOff>
                    <xdr:row>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68" name="Check Box 159">
              <controlPr defaultSize="0" autoFill="0" autoLine="0" autoPict="0">
                <anchor moveWithCells="1">
                  <from>
                    <xdr:col>20</xdr:col>
                    <xdr:colOff>38100</xdr:colOff>
                    <xdr:row>7</xdr:row>
                    <xdr:rowOff>685800</xdr:rowOff>
                  </from>
                  <to>
                    <xdr:col>20</xdr:col>
                    <xdr:colOff>4533900</xdr:colOff>
                    <xdr:row>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9" name="Check Box 160">
              <controlPr defaultSize="0" autoFill="0" autoLine="0" autoPict="0">
                <anchor moveWithCells="1">
                  <from>
                    <xdr:col>20</xdr:col>
                    <xdr:colOff>38100</xdr:colOff>
                    <xdr:row>7</xdr:row>
                    <xdr:rowOff>904875</xdr:rowOff>
                  </from>
                  <to>
                    <xdr:col>20</xdr:col>
                    <xdr:colOff>4533900</xdr:colOff>
                    <xdr:row>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70" name="Check Box 161">
              <controlPr defaultSize="0" autoFill="0" autoLine="0" autoPict="0">
                <anchor moveWithCells="1">
                  <from>
                    <xdr:col>22</xdr:col>
                    <xdr:colOff>38100</xdr:colOff>
                    <xdr:row>7</xdr:row>
                    <xdr:rowOff>28575</xdr:rowOff>
                  </from>
                  <to>
                    <xdr:col>22</xdr:col>
                    <xdr:colOff>4533900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71" name="Check Box 162">
              <controlPr defaultSize="0" autoFill="0" autoLine="0" autoPict="0">
                <anchor moveWithCells="1">
                  <from>
                    <xdr:col>22</xdr:col>
                    <xdr:colOff>38100</xdr:colOff>
                    <xdr:row>7</xdr:row>
                    <xdr:rowOff>238125</xdr:rowOff>
                  </from>
                  <to>
                    <xdr:col>22</xdr:col>
                    <xdr:colOff>4533900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72" name="Check Box 163">
              <controlPr defaultSize="0" autoFill="0" autoLine="0" autoPict="0">
                <anchor moveWithCells="1">
                  <from>
                    <xdr:col>22</xdr:col>
                    <xdr:colOff>38100</xdr:colOff>
                    <xdr:row>7</xdr:row>
                    <xdr:rowOff>447675</xdr:rowOff>
                  </from>
                  <to>
                    <xdr:col>22</xdr:col>
                    <xdr:colOff>4533900</xdr:colOff>
                    <xdr:row>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73" name="Check Box 164">
              <controlPr defaultSize="0" autoFill="0" autoLine="0" autoPict="0">
                <anchor moveWithCells="1">
                  <from>
                    <xdr:col>22</xdr:col>
                    <xdr:colOff>38100</xdr:colOff>
                    <xdr:row>7</xdr:row>
                    <xdr:rowOff>657225</xdr:rowOff>
                  </from>
                  <to>
                    <xdr:col>22</xdr:col>
                    <xdr:colOff>4533900</xdr:colOff>
                    <xdr:row>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4" name="Check Box 165">
              <controlPr defaultSize="0" autoFill="0" autoLine="0" autoPict="0">
                <anchor moveWithCells="1">
                  <from>
                    <xdr:col>22</xdr:col>
                    <xdr:colOff>38100</xdr:colOff>
                    <xdr:row>7</xdr:row>
                    <xdr:rowOff>857250</xdr:rowOff>
                  </from>
                  <to>
                    <xdr:col>22</xdr:col>
                    <xdr:colOff>4533900</xdr:colOff>
                    <xdr:row>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75" name="Check Box 166">
              <controlPr defaultSize="0" autoFill="0" autoLine="0" autoPict="0">
                <anchor moveWithCells="1">
                  <from>
                    <xdr:col>24</xdr:col>
                    <xdr:colOff>38100</xdr:colOff>
                    <xdr:row>7</xdr:row>
                    <xdr:rowOff>28575</xdr:rowOff>
                  </from>
                  <to>
                    <xdr:col>24</xdr:col>
                    <xdr:colOff>4533900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6" name="Check Box 172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57150</xdr:rowOff>
                  </from>
                  <to>
                    <xdr:col>8</xdr:col>
                    <xdr:colOff>752475</xdr:colOff>
                    <xdr:row>8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77" name="Check Box 173">
              <controlPr defaultSize="0" autoFill="0" autoLine="0" autoPict="0">
                <anchor moveWithCells="1">
                  <from>
                    <xdr:col>9</xdr:col>
                    <xdr:colOff>57150</xdr:colOff>
                    <xdr:row>8</xdr:row>
                    <xdr:rowOff>57150</xdr:rowOff>
                  </from>
                  <to>
                    <xdr:col>9</xdr:col>
                    <xdr:colOff>752475</xdr:colOff>
                    <xdr:row>8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8" name="Check Box 174">
              <controlPr defaultSize="0" autoFill="0" autoLine="0" autoPict="0">
                <anchor moveWithCells="1">
                  <from>
                    <xdr:col>10</xdr:col>
                    <xdr:colOff>57150</xdr:colOff>
                    <xdr:row>8</xdr:row>
                    <xdr:rowOff>57150</xdr:rowOff>
                  </from>
                  <to>
                    <xdr:col>10</xdr:col>
                    <xdr:colOff>847725</xdr:colOff>
                    <xdr:row>8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79" name="Check Box 175">
              <controlPr defaultSize="0" autoFill="0" autoLine="0" autoPict="0">
                <anchor moveWithCells="1">
                  <from>
                    <xdr:col>14</xdr:col>
                    <xdr:colOff>57150</xdr:colOff>
                    <xdr:row>8</xdr:row>
                    <xdr:rowOff>57150</xdr:rowOff>
                  </from>
                  <to>
                    <xdr:col>14</xdr:col>
                    <xdr:colOff>752475</xdr:colOff>
                    <xdr:row>8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80" name="Check Box 177">
              <controlPr defaultSize="0" autoFill="0" autoLine="0" autoPict="0">
                <anchor moveWithCells="1">
                  <from>
                    <xdr:col>18</xdr:col>
                    <xdr:colOff>38100</xdr:colOff>
                    <xdr:row>8</xdr:row>
                    <xdr:rowOff>28575</xdr:rowOff>
                  </from>
                  <to>
                    <xdr:col>18</xdr:col>
                    <xdr:colOff>4533900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81" name="Check Box 178">
              <controlPr defaultSize="0" autoFill="0" autoLine="0" autoPict="0">
                <anchor moveWithCells="1">
                  <from>
                    <xdr:col>18</xdr:col>
                    <xdr:colOff>38100</xdr:colOff>
                    <xdr:row>8</xdr:row>
                    <xdr:rowOff>247650</xdr:rowOff>
                  </from>
                  <to>
                    <xdr:col>18</xdr:col>
                    <xdr:colOff>4533900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82" name="Check Box 179">
              <controlPr defaultSize="0" autoFill="0" autoLine="0" autoPict="0">
                <anchor moveWithCells="1">
                  <from>
                    <xdr:col>18</xdr:col>
                    <xdr:colOff>28575</xdr:colOff>
                    <xdr:row>8</xdr:row>
                    <xdr:rowOff>476250</xdr:rowOff>
                  </from>
                  <to>
                    <xdr:col>18</xdr:col>
                    <xdr:colOff>4524375</xdr:colOff>
                    <xdr:row>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3" name="Check Box 180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28575</xdr:rowOff>
                  </from>
                  <to>
                    <xdr:col>20</xdr:col>
                    <xdr:colOff>4533900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4" name="Check Box 181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247650</xdr:rowOff>
                  </from>
                  <to>
                    <xdr:col>20</xdr:col>
                    <xdr:colOff>4524375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85" name="Check Box 182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466725</xdr:rowOff>
                  </from>
                  <to>
                    <xdr:col>20</xdr:col>
                    <xdr:colOff>4533900</xdr:colOff>
                    <xdr:row>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6" name="Check Box 183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685800</xdr:rowOff>
                  </from>
                  <to>
                    <xdr:col>20</xdr:col>
                    <xdr:colOff>4533900</xdr:colOff>
                    <xdr:row>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7" name="Check Box 184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904875</xdr:rowOff>
                  </from>
                  <to>
                    <xdr:col>20</xdr:col>
                    <xdr:colOff>4533900</xdr:colOff>
                    <xdr:row>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8" name="Check Box 185">
              <controlPr defaultSize="0" autoFill="0" autoLine="0" autoPict="0">
                <anchor moveWithCells="1">
                  <from>
                    <xdr:col>22</xdr:col>
                    <xdr:colOff>38100</xdr:colOff>
                    <xdr:row>8</xdr:row>
                    <xdr:rowOff>28575</xdr:rowOff>
                  </from>
                  <to>
                    <xdr:col>22</xdr:col>
                    <xdr:colOff>4533900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89" name="Check Box 186">
              <controlPr defaultSize="0" autoFill="0" autoLine="0" autoPict="0">
                <anchor moveWithCells="1">
                  <from>
                    <xdr:col>22</xdr:col>
                    <xdr:colOff>38100</xdr:colOff>
                    <xdr:row>8</xdr:row>
                    <xdr:rowOff>238125</xdr:rowOff>
                  </from>
                  <to>
                    <xdr:col>22</xdr:col>
                    <xdr:colOff>4533900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90" name="Check Box 187">
              <controlPr defaultSize="0" autoFill="0" autoLine="0" autoPict="0">
                <anchor moveWithCells="1">
                  <from>
                    <xdr:col>22</xdr:col>
                    <xdr:colOff>38100</xdr:colOff>
                    <xdr:row>8</xdr:row>
                    <xdr:rowOff>447675</xdr:rowOff>
                  </from>
                  <to>
                    <xdr:col>22</xdr:col>
                    <xdr:colOff>4533900</xdr:colOff>
                    <xdr:row>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91" name="Check Box 188">
              <controlPr defaultSize="0" autoFill="0" autoLine="0" autoPict="0">
                <anchor moveWithCells="1">
                  <from>
                    <xdr:col>22</xdr:col>
                    <xdr:colOff>38100</xdr:colOff>
                    <xdr:row>8</xdr:row>
                    <xdr:rowOff>657225</xdr:rowOff>
                  </from>
                  <to>
                    <xdr:col>22</xdr:col>
                    <xdr:colOff>4533900</xdr:colOff>
                    <xdr:row>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92" name="Check Box 189">
              <controlPr defaultSize="0" autoFill="0" autoLine="0" autoPict="0">
                <anchor moveWithCells="1">
                  <from>
                    <xdr:col>22</xdr:col>
                    <xdr:colOff>38100</xdr:colOff>
                    <xdr:row>8</xdr:row>
                    <xdr:rowOff>857250</xdr:rowOff>
                  </from>
                  <to>
                    <xdr:col>22</xdr:col>
                    <xdr:colOff>4533900</xdr:colOff>
                    <xdr:row>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93" name="Check Box 190">
              <controlPr defaultSize="0" autoFill="0" autoLine="0" autoPict="0">
                <anchor moveWithCells="1">
                  <from>
                    <xdr:col>24</xdr:col>
                    <xdr:colOff>38100</xdr:colOff>
                    <xdr:row>8</xdr:row>
                    <xdr:rowOff>28575</xdr:rowOff>
                  </from>
                  <to>
                    <xdr:col>24</xdr:col>
                    <xdr:colOff>4533900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94" name="Check Box 196">
              <controlPr defaultSize="0" autoFill="0" autoLine="0" autoPict="0">
                <anchor moveWithCells="1">
                  <from>
                    <xdr:col>8</xdr:col>
                    <xdr:colOff>57150</xdr:colOff>
                    <xdr:row>9</xdr:row>
                    <xdr:rowOff>57150</xdr:rowOff>
                  </from>
                  <to>
                    <xdr:col>8</xdr:col>
                    <xdr:colOff>752475</xdr:colOff>
                    <xdr:row>9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95" name="Check Box 197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57150</xdr:rowOff>
                  </from>
                  <to>
                    <xdr:col>9</xdr:col>
                    <xdr:colOff>752475</xdr:colOff>
                    <xdr:row>9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96" name="Check Box 198">
              <controlPr defaultSize="0" autoFill="0" autoLine="0" autoPict="0">
                <anchor moveWithCells="1">
                  <from>
                    <xdr:col>10</xdr:col>
                    <xdr:colOff>57150</xdr:colOff>
                    <xdr:row>9</xdr:row>
                    <xdr:rowOff>57150</xdr:rowOff>
                  </from>
                  <to>
                    <xdr:col>10</xdr:col>
                    <xdr:colOff>847725</xdr:colOff>
                    <xdr:row>9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97" name="Check Box 199">
              <controlPr defaultSize="0" autoFill="0" autoLine="0" autoPict="0">
                <anchor moveWithCells="1">
                  <from>
                    <xdr:col>14</xdr:col>
                    <xdr:colOff>57150</xdr:colOff>
                    <xdr:row>9</xdr:row>
                    <xdr:rowOff>57150</xdr:rowOff>
                  </from>
                  <to>
                    <xdr:col>14</xdr:col>
                    <xdr:colOff>752475</xdr:colOff>
                    <xdr:row>9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98" name="Check Box 201">
              <controlPr defaultSize="0" autoFill="0" autoLine="0" autoPict="0">
                <anchor moveWithCells="1">
                  <from>
                    <xdr:col>18</xdr:col>
                    <xdr:colOff>38100</xdr:colOff>
                    <xdr:row>9</xdr:row>
                    <xdr:rowOff>28575</xdr:rowOff>
                  </from>
                  <to>
                    <xdr:col>18</xdr:col>
                    <xdr:colOff>4533900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99" name="Check Box 202">
              <controlPr defaultSize="0" autoFill="0" autoLine="0" autoPict="0">
                <anchor moveWithCells="1">
                  <from>
                    <xdr:col>18</xdr:col>
                    <xdr:colOff>38100</xdr:colOff>
                    <xdr:row>9</xdr:row>
                    <xdr:rowOff>257175</xdr:rowOff>
                  </from>
                  <to>
                    <xdr:col>18</xdr:col>
                    <xdr:colOff>4533900</xdr:colOff>
                    <xdr:row>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00" name="Check Box 203">
              <controlPr defaultSize="0" autoFill="0" autoLine="0" autoPict="0">
                <anchor moveWithCells="1">
                  <from>
                    <xdr:col>18</xdr:col>
                    <xdr:colOff>28575</xdr:colOff>
                    <xdr:row>9</xdr:row>
                    <xdr:rowOff>476250</xdr:rowOff>
                  </from>
                  <to>
                    <xdr:col>18</xdr:col>
                    <xdr:colOff>4524375</xdr:colOff>
                    <xdr:row>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01" name="Check Box 204">
              <controlPr defaultSize="0" autoFill="0" autoLine="0" autoPict="0">
                <anchor moveWithCells="1">
                  <from>
                    <xdr:col>20</xdr:col>
                    <xdr:colOff>38100</xdr:colOff>
                    <xdr:row>9</xdr:row>
                    <xdr:rowOff>28575</xdr:rowOff>
                  </from>
                  <to>
                    <xdr:col>20</xdr:col>
                    <xdr:colOff>4533900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02" name="Check Box 205">
              <controlPr defaultSize="0" autoFill="0" autoLine="0" autoPict="0">
                <anchor moveWithCells="1">
                  <from>
                    <xdr:col>20</xdr:col>
                    <xdr:colOff>28575</xdr:colOff>
                    <xdr:row>9</xdr:row>
                    <xdr:rowOff>247650</xdr:rowOff>
                  </from>
                  <to>
                    <xdr:col>20</xdr:col>
                    <xdr:colOff>4524375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03" name="Check Box 206">
              <controlPr defaultSize="0" autoFill="0" autoLine="0" autoPict="0">
                <anchor moveWithCells="1">
                  <from>
                    <xdr:col>20</xdr:col>
                    <xdr:colOff>38100</xdr:colOff>
                    <xdr:row>9</xdr:row>
                    <xdr:rowOff>466725</xdr:rowOff>
                  </from>
                  <to>
                    <xdr:col>20</xdr:col>
                    <xdr:colOff>4533900</xdr:colOff>
                    <xdr:row>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04" name="Check Box 207">
              <controlPr defaultSize="0" autoFill="0" autoLine="0" autoPict="0">
                <anchor moveWithCells="1">
                  <from>
                    <xdr:col>20</xdr:col>
                    <xdr:colOff>38100</xdr:colOff>
                    <xdr:row>9</xdr:row>
                    <xdr:rowOff>685800</xdr:rowOff>
                  </from>
                  <to>
                    <xdr:col>20</xdr:col>
                    <xdr:colOff>4533900</xdr:colOff>
                    <xdr:row>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05" name="Check Box 208">
              <controlPr defaultSize="0" autoFill="0" autoLine="0" autoPict="0">
                <anchor moveWithCells="1">
                  <from>
                    <xdr:col>20</xdr:col>
                    <xdr:colOff>38100</xdr:colOff>
                    <xdr:row>9</xdr:row>
                    <xdr:rowOff>904875</xdr:rowOff>
                  </from>
                  <to>
                    <xdr:col>20</xdr:col>
                    <xdr:colOff>4533900</xdr:colOff>
                    <xdr:row>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06" name="Check Box 209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28575</xdr:rowOff>
                  </from>
                  <to>
                    <xdr:col>22</xdr:col>
                    <xdr:colOff>4533900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07" name="Check Box 210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238125</xdr:rowOff>
                  </from>
                  <to>
                    <xdr:col>22</xdr:col>
                    <xdr:colOff>4533900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08" name="Check Box 211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447675</xdr:rowOff>
                  </from>
                  <to>
                    <xdr:col>22</xdr:col>
                    <xdr:colOff>4533900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09" name="Check Box 212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657225</xdr:rowOff>
                  </from>
                  <to>
                    <xdr:col>22</xdr:col>
                    <xdr:colOff>4533900</xdr:colOff>
                    <xdr:row>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10" name="Check Box 213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857250</xdr:rowOff>
                  </from>
                  <to>
                    <xdr:col>22</xdr:col>
                    <xdr:colOff>4533900</xdr:colOff>
                    <xdr:row>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11" name="Check Box 214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28575</xdr:rowOff>
                  </from>
                  <to>
                    <xdr:col>24</xdr:col>
                    <xdr:colOff>4533900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12" name="Check Box 220">
              <controlPr defaultSize="0" autoFill="0" autoLine="0" autoPict="0">
                <anchor moveWithCells="1">
                  <from>
                    <xdr:col>8</xdr:col>
                    <xdr:colOff>57150</xdr:colOff>
                    <xdr:row>10</xdr:row>
                    <xdr:rowOff>57150</xdr:rowOff>
                  </from>
                  <to>
                    <xdr:col>8</xdr:col>
                    <xdr:colOff>752475</xdr:colOff>
                    <xdr:row>10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13" name="Check Box 221">
              <controlPr defaultSize="0" autoFill="0" autoLine="0" autoPict="0">
                <anchor moveWithCells="1">
                  <from>
                    <xdr:col>9</xdr:col>
                    <xdr:colOff>57150</xdr:colOff>
                    <xdr:row>10</xdr:row>
                    <xdr:rowOff>57150</xdr:rowOff>
                  </from>
                  <to>
                    <xdr:col>9</xdr:col>
                    <xdr:colOff>752475</xdr:colOff>
                    <xdr:row>10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14" name="Check Box 222">
              <controlPr defaultSize="0" autoFill="0" autoLine="0" autoPict="0">
                <anchor moveWithCells="1">
                  <from>
                    <xdr:col>10</xdr:col>
                    <xdr:colOff>57150</xdr:colOff>
                    <xdr:row>10</xdr:row>
                    <xdr:rowOff>57150</xdr:rowOff>
                  </from>
                  <to>
                    <xdr:col>10</xdr:col>
                    <xdr:colOff>847725</xdr:colOff>
                    <xdr:row>10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15" name="Check Box 223">
              <controlPr defaultSize="0" autoFill="0" autoLine="0" autoPict="0">
                <anchor moveWithCells="1">
                  <from>
                    <xdr:col>14</xdr:col>
                    <xdr:colOff>57150</xdr:colOff>
                    <xdr:row>10</xdr:row>
                    <xdr:rowOff>57150</xdr:rowOff>
                  </from>
                  <to>
                    <xdr:col>14</xdr:col>
                    <xdr:colOff>752475</xdr:colOff>
                    <xdr:row>10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16" name="Check Box 225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18</xdr:col>
                    <xdr:colOff>4533900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17" name="Check Box 226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257175</xdr:rowOff>
                  </from>
                  <to>
                    <xdr:col>18</xdr:col>
                    <xdr:colOff>4533900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18" name="Check Box 227">
              <controlPr defaultSize="0" autoFill="0" autoLine="0" autoPict="0">
                <anchor moveWithCells="1">
                  <from>
                    <xdr:col>18</xdr:col>
                    <xdr:colOff>28575</xdr:colOff>
                    <xdr:row>10</xdr:row>
                    <xdr:rowOff>476250</xdr:rowOff>
                  </from>
                  <to>
                    <xdr:col>18</xdr:col>
                    <xdr:colOff>4524375</xdr:colOff>
                    <xdr:row>10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19" name="Check Box 228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20</xdr:col>
                    <xdr:colOff>4533900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20" name="Check Box 229">
              <controlPr defaultSize="0" autoFill="0" autoLine="0" autoPict="0">
                <anchor moveWithCells="1">
                  <from>
                    <xdr:col>20</xdr:col>
                    <xdr:colOff>28575</xdr:colOff>
                    <xdr:row>10</xdr:row>
                    <xdr:rowOff>247650</xdr:rowOff>
                  </from>
                  <to>
                    <xdr:col>20</xdr:col>
                    <xdr:colOff>4524375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1" name="Check Box 230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466725</xdr:rowOff>
                  </from>
                  <to>
                    <xdr:col>20</xdr:col>
                    <xdr:colOff>4533900</xdr:colOff>
                    <xdr:row>10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2" name="Check Box 231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685800</xdr:rowOff>
                  </from>
                  <to>
                    <xdr:col>20</xdr:col>
                    <xdr:colOff>4533900</xdr:colOff>
                    <xdr:row>10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3" name="Check Box 232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904875</xdr:rowOff>
                  </from>
                  <to>
                    <xdr:col>20</xdr:col>
                    <xdr:colOff>4533900</xdr:colOff>
                    <xdr:row>10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4" name="Check Box 233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22</xdr:col>
                    <xdr:colOff>4533900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5" name="Check Box 23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238125</xdr:rowOff>
                  </from>
                  <to>
                    <xdr:col>22</xdr:col>
                    <xdr:colOff>4533900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6" name="Check Box 235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447675</xdr:rowOff>
                  </from>
                  <to>
                    <xdr:col>22</xdr:col>
                    <xdr:colOff>4533900</xdr:colOff>
                    <xdr:row>10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7" name="Check Box 236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657225</xdr:rowOff>
                  </from>
                  <to>
                    <xdr:col>22</xdr:col>
                    <xdr:colOff>4533900</xdr:colOff>
                    <xdr:row>10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28" name="Check Box 237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857250</xdr:rowOff>
                  </from>
                  <to>
                    <xdr:col>22</xdr:col>
                    <xdr:colOff>4533900</xdr:colOff>
                    <xdr:row>10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9" name="Check Box 238">
              <controlPr defaultSize="0" autoFill="0" autoLine="0" autoPict="0">
                <anchor moveWithCells="1">
                  <from>
                    <xdr:col>24</xdr:col>
                    <xdr:colOff>38100</xdr:colOff>
                    <xdr:row>10</xdr:row>
                    <xdr:rowOff>28575</xdr:rowOff>
                  </from>
                  <to>
                    <xdr:col>24</xdr:col>
                    <xdr:colOff>4533900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30" name="Check Box 244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57150</xdr:rowOff>
                  </from>
                  <to>
                    <xdr:col>8</xdr:col>
                    <xdr:colOff>752475</xdr:colOff>
                    <xdr:row>11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31" name="Check Box 245">
              <controlPr defaultSize="0" autoFill="0" autoLine="0" autoPict="0">
                <anchor moveWithCells="1">
                  <from>
                    <xdr:col>9</xdr:col>
                    <xdr:colOff>57150</xdr:colOff>
                    <xdr:row>11</xdr:row>
                    <xdr:rowOff>57150</xdr:rowOff>
                  </from>
                  <to>
                    <xdr:col>9</xdr:col>
                    <xdr:colOff>752475</xdr:colOff>
                    <xdr:row>11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32" name="Check Box 246">
              <controlPr defaultSize="0" autoFill="0" autoLine="0" autoPict="0">
                <anchor moveWithCells="1">
                  <from>
                    <xdr:col>10</xdr:col>
                    <xdr:colOff>57150</xdr:colOff>
                    <xdr:row>11</xdr:row>
                    <xdr:rowOff>57150</xdr:rowOff>
                  </from>
                  <to>
                    <xdr:col>10</xdr:col>
                    <xdr:colOff>847725</xdr:colOff>
                    <xdr:row>11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33" name="Check Box 247">
              <controlPr defaultSize="0" autoFill="0" autoLine="0" autoPict="0">
                <anchor moveWithCells="1">
                  <from>
                    <xdr:col>14</xdr:col>
                    <xdr:colOff>57150</xdr:colOff>
                    <xdr:row>11</xdr:row>
                    <xdr:rowOff>57150</xdr:rowOff>
                  </from>
                  <to>
                    <xdr:col>14</xdr:col>
                    <xdr:colOff>752475</xdr:colOff>
                    <xdr:row>11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34" name="Check Box 249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18</xdr:col>
                    <xdr:colOff>4533900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35" name="Check Box 250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257175</xdr:rowOff>
                  </from>
                  <to>
                    <xdr:col>18</xdr:col>
                    <xdr:colOff>4533900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36" name="Check Box 251">
              <controlPr defaultSize="0" autoFill="0" autoLine="0" autoPict="0">
                <anchor moveWithCells="1">
                  <from>
                    <xdr:col>18</xdr:col>
                    <xdr:colOff>28575</xdr:colOff>
                    <xdr:row>11</xdr:row>
                    <xdr:rowOff>476250</xdr:rowOff>
                  </from>
                  <to>
                    <xdr:col>18</xdr:col>
                    <xdr:colOff>4524375</xdr:colOff>
                    <xdr:row>11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37" name="Check Box 252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20</xdr:col>
                    <xdr:colOff>4533900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38" name="Check Box 253">
              <controlPr defaultSize="0" autoFill="0" autoLine="0" autoPict="0">
                <anchor moveWithCells="1">
                  <from>
                    <xdr:col>20</xdr:col>
                    <xdr:colOff>28575</xdr:colOff>
                    <xdr:row>11</xdr:row>
                    <xdr:rowOff>247650</xdr:rowOff>
                  </from>
                  <to>
                    <xdr:col>20</xdr:col>
                    <xdr:colOff>4524375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39" name="Check Box 254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466725</xdr:rowOff>
                  </from>
                  <to>
                    <xdr:col>20</xdr:col>
                    <xdr:colOff>4533900</xdr:colOff>
                    <xdr:row>11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40" name="Check Box 255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685800</xdr:rowOff>
                  </from>
                  <to>
                    <xdr:col>20</xdr:col>
                    <xdr:colOff>4533900</xdr:colOff>
                    <xdr:row>11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41" name="Check Box 256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904875</xdr:rowOff>
                  </from>
                  <to>
                    <xdr:col>20</xdr:col>
                    <xdr:colOff>4533900</xdr:colOff>
                    <xdr:row>11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42" name="Check Box 257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22</xdr:col>
                    <xdr:colOff>4533900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43" name="Check Box 258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238125</xdr:rowOff>
                  </from>
                  <to>
                    <xdr:col>22</xdr:col>
                    <xdr:colOff>4533900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44" name="Check Box 259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447675</xdr:rowOff>
                  </from>
                  <to>
                    <xdr:col>22</xdr:col>
                    <xdr:colOff>4533900</xdr:colOff>
                    <xdr:row>11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45" name="Check Box 260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657225</xdr:rowOff>
                  </from>
                  <to>
                    <xdr:col>22</xdr:col>
                    <xdr:colOff>4533900</xdr:colOff>
                    <xdr:row>11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46" name="Check Box 261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857250</xdr:rowOff>
                  </from>
                  <to>
                    <xdr:col>22</xdr:col>
                    <xdr:colOff>4533900</xdr:colOff>
                    <xdr:row>11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47" name="Check Box 262">
              <controlPr defaultSize="0" autoFill="0" autoLine="0" autoPict="0">
                <anchor moveWithCells="1">
                  <from>
                    <xdr:col>24</xdr:col>
                    <xdr:colOff>38100</xdr:colOff>
                    <xdr:row>11</xdr:row>
                    <xdr:rowOff>28575</xdr:rowOff>
                  </from>
                  <to>
                    <xdr:col>24</xdr:col>
                    <xdr:colOff>4533900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48" name="Check Box 268">
              <controlPr defaultSize="0" autoFill="0" autoLine="0" autoPict="0">
                <anchor moveWithCells="1">
                  <from>
                    <xdr:col>8</xdr:col>
                    <xdr:colOff>57150</xdr:colOff>
                    <xdr:row>12</xdr:row>
                    <xdr:rowOff>57150</xdr:rowOff>
                  </from>
                  <to>
                    <xdr:col>8</xdr:col>
                    <xdr:colOff>752475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49" name="Check Box 269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57150</xdr:rowOff>
                  </from>
                  <to>
                    <xdr:col>9</xdr:col>
                    <xdr:colOff>752475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50" name="Check Box 270">
              <controlPr defaultSize="0" autoFill="0" autoLine="0" autoPict="0">
                <anchor moveWithCells="1">
                  <from>
                    <xdr:col>10</xdr:col>
                    <xdr:colOff>57150</xdr:colOff>
                    <xdr:row>12</xdr:row>
                    <xdr:rowOff>57150</xdr:rowOff>
                  </from>
                  <to>
                    <xdr:col>10</xdr:col>
                    <xdr:colOff>847725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51" name="Check Box 271">
              <controlPr defaultSize="0" autoFill="0" autoLine="0" autoPict="0">
                <anchor moveWithCells="1">
                  <from>
                    <xdr:col>14</xdr:col>
                    <xdr:colOff>57150</xdr:colOff>
                    <xdr:row>12</xdr:row>
                    <xdr:rowOff>57150</xdr:rowOff>
                  </from>
                  <to>
                    <xdr:col>14</xdr:col>
                    <xdr:colOff>752475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52" name="Check Box 27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18</xdr:col>
                    <xdr:colOff>4533900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53" name="Check Box 274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257175</xdr:rowOff>
                  </from>
                  <to>
                    <xdr:col>18</xdr:col>
                    <xdr:colOff>4533900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54" name="Check Box 275">
              <controlPr defaultSize="0" autoFill="0" autoLine="0" autoPict="0">
                <anchor moveWithCells="1">
                  <from>
                    <xdr:col>18</xdr:col>
                    <xdr:colOff>28575</xdr:colOff>
                    <xdr:row>12</xdr:row>
                    <xdr:rowOff>476250</xdr:rowOff>
                  </from>
                  <to>
                    <xdr:col>18</xdr:col>
                    <xdr:colOff>4524375</xdr:colOff>
                    <xdr:row>12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55" name="Check Box 276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20</xdr:col>
                    <xdr:colOff>4533900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56" name="Check Box 277">
              <controlPr defaultSize="0" autoFill="0" autoLine="0" autoPict="0">
                <anchor moveWithCells="1">
                  <from>
                    <xdr:col>20</xdr:col>
                    <xdr:colOff>28575</xdr:colOff>
                    <xdr:row>12</xdr:row>
                    <xdr:rowOff>247650</xdr:rowOff>
                  </from>
                  <to>
                    <xdr:col>20</xdr:col>
                    <xdr:colOff>4524375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57" name="Check Box 278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466725</xdr:rowOff>
                  </from>
                  <to>
                    <xdr:col>20</xdr:col>
                    <xdr:colOff>4533900</xdr:colOff>
                    <xdr:row>12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58" name="Check Box 279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685800</xdr:rowOff>
                  </from>
                  <to>
                    <xdr:col>20</xdr:col>
                    <xdr:colOff>4533900</xdr:colOff>
                    <xdr:row>12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59" name="Check Box 280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904875</xdr:rowOff>
                  </from>
                  <to>
                    <xdr:col>20</xdr:col>
                    <xdr:colOff>4533900</xdr:colOff>
                    <xdr:row>12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60" name="Check Box 281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22</xdr:col>
                    <xdr:colOff>4533900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61" name="Check Box 282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238125</xdr:rowOff>
                  </from>
                  <to>
                    <xdr:col>22</xdr:col>
                    <xdr:colOff>4533900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62" name="Check Box 283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447675</xdr:rowOff>
                  </from>
                  <to>
                    <xdr:col>22</xdr:col>
                    <xdr:colOff>4533900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63" name="Check Box 284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657225</xdr:rowOff>
                  </from>
                  <to>
                    <xdr:col>22</xdr:col>
                    <xdr:colOff>4533900</xdr:colOff>
                    <xdr:row>12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64" name="Check Box 285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857250</xdr:rowOff>
                  </from>
                  <to>
                    <xdr:col>22</xdr:col>
                    <xdr:colOff>4533900</xdr:colOff>
                    <xdr:row>12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65" name="Check Box 286">
              <controlPr defaultSize="0" autoFill="0" autoLine="0" autoPict="0">
                <anchor moveWithCells="1">
                  <from>
                    <xdr:col>24</xdr:col>
                    <xdr:colOff>38100</xdr:colOff>
                    <xdr:row>12</xdr:row>
                    <xdr:rowOff>28575</xdr:rowOff>
                  </from>
                  <to>
                    <xdr:col>24</xdr:col>
                    <xdr:colOff>4533900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66" name="Check Box 292">
              <controlPr defaultSize="0" autoFill="0" autoLine="0" autoPict="0">
                <anchor moveWithCells="1">
                  <from>
                    <xdr:col>8</xdr:col>
                    <xdr:colOff>57150</xdr:colOff>
                    <xdr:row>13</xdr:row>
                    <xdr:rowOff>57150</xdr:rowOff>
                  </from>
                  <to>
                    <xdr:col>8</xdr:col>
                    <xdr:colOff>752475</xdr:colOff>
                    <xdr:row>13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67" name="Check Box 293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57150</xdr:rowOff>
                  </from>
                  <to>
                    <xdr:col>9</xdr:col>
                    <xdr:colOff>752475</xdr:colOff>
                    <xdr:row>13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68" name="Check Box 294">
              <controlPr defaultSize="0" autoFill="0" autoLine="0" autoPict="0">
                <anchor moveWithCells="1">
                  <from>
                    <xdr:col>10</xdr:col>
                    <xdr:colOff>57150</xdr:colOff>
                    <xdr:row>13</xdr:row>
                    <xdr:rowOff>57150</xdr:rowOff>
                  </from>
                  <to>
                    <xdr:col>10</xdr:col>
                    <xdr:colOff>847725</xdr:colOff>
                    <xdr:row>13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69" name="Check Box 295">
              <controlPr defaultSize="0" autoFill="0" autoLine="0" autoPict="0">
                <anchor moveWithCells="1">
                  <from>
                    <xdr:col>14</xdr:col>
                    <xdr:colOff>57150</xdr:colOff>
                    <xdr:row>13</xdr:row>
                    <xdr:rowOff>57150</xdr:rowOff>
                  </from>
                  <to>
                    <xdr:col>14</xdr:col>
                    <xdr:colOff>752475</xdr:colOff>
                    <xdr:row>13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70" name="Check Box 297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18</xdr:col>
                    <xdr:colOff>4533900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71" name="Check Box 298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257175</xdr:rowOff>
                  </from>
                  <to>
                    <xdr:col>18</xdr:col>
                    <xdr:colOff>4533900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72" name="Check Box 299">
              <controlPr defaultSize="0" autoFill="0" autoLine="0" autoPict="0">
                <anchor moveWithCells="1">
                  <from>
                    <xdr:col>18</xdr:col>
                    <xdr:colOff>28575</xdr:colOff>
                    <xdr:row>13</xdr:row>
                    <xdr:rowOff>476250</xdr:rowOff>
                  </from>
                  <to>
                    <xdr:col>18</xdr:col>
                    <xdr:colOff>4524375</xdr:colOff>
                    <xdr:row>13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73" name="Check Box 300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20</xdr:col>
                    <xdr:colOff>4533900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74" name="Check Box 301">
              <controlPr defaultSize="0" autoFill="0" autoLine="0" autoPict="0">
                <anchor moveWithCells="1">
                  <from>
                    <xdr:col>20</xdr:col>
                    <xdr:colOff>28575</xdr:colOff>
                    <xdr:row>13</xdr:row>
                    <xdr:rowOff>247650</xdr:rowOff>
                  </from>
                  <to>
                    <xdr:col>20</xdr:col>
                    <xdr:colOff>4524375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75" name="Check Box 302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466725</xdr:rowOff>
                  </from>
                  <to>
                    <xdr:col>20</xdr:col>
                    <xdr:colOff>4533900</xdr:colOff>
                    <xdr:row>13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76" name="Check Box 303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685800</xdr:rowOff>
                  </from>
                  <to>
                    <xdr:col>20</xdr:col>
                    <xdr:colOff>4533900</xdr:colOff>
                    <xdr:row>13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77" name="Check Box 304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904875</xdr:rowOff>
                  </from>
                  <to>
                    <xdr:col>20</xdr:col>
                    <xdr:colOff>4533900</xdr:colOff>
                    <xdr:row>13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78" name="Check Box 305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22</xdr:col>
                    <xdr:colOff>4533900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79" name="Check Box 306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238125</xdr:rowOff>
                  </from>
                  <to>
                    <xdr:col>22</xdr:col>
                    <xdr:colOff>4533900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80" name="Check Box 307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447675</xdr:rowOff>
                  </from>
                  <to>
                    <xdr:col>22</xdr:col>
                    <xdr:colOff>4533900</xdr:colOff>
                    <xdr:row>13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81" name="Check Box 308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657225</xdr:rowOff>
                  </from>
                  <to>
                    <xdr:col>22</xdr:col>
                    <xdr:colOff>4533900</xdr:colOff>
                    <xdr:row>13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82" name="Check Box 309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857250</xdr:rowOff>
                  </from>
                  <to>
                    <xdr:col>22</xdr:col>
                    <xdr:colOff>4533900</xdr:colOff>
                    <xdr:row>13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83" name="Check Box 310">
              <controlPr defaultSize="0" autoFill="0" autoLine="0" autoPict="0">
                <anchor moveWithCells="1">
                  <from>
                    <xdr:col>24</xdr:col>
                    <xdr:colOff>38100</xdr:colOff>
                    <xdr:row>13</xdr:row>
                    <xdr:rowOff>28575</xdr:rowOff>
                  </from>
                  <to>
                    <xdr:col>24</xdr:col>
                    <xdr:colOff>4533900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84" name="Check Box 316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57150</xdr:rowOff>
                  </from>
                  <to>
                    <xdr:col>8</xdr:col>
                    <xdr:colOff>752475</xdr:colOff>
                    <xdr:row>14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85" name="Check Box 317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57150</xdr:rowOff>
                  </from>
                  <to>
                    <xdr:col>9</xdr:col>
                    <xdr:colOff>752475</xdr:colOff>
                    <xdr:row>14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86" name="Check Box 318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57150</xdr:rowOff>
                  </from>
                  <to>
                    <xdr:col>10</xdr:col>
                    <xdr:colOff>847725</xdr:colOff>
                    <xdr:row>14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87" name="Check Box 319">
              <controlPr defaultSize="0" autoFill="0" autoLine="0" autoPict="0">
                <anchor moveWithCells="1">
                  <from>
                    <xdr:col>14</xdr:col>
                    <xdr:colOff>57150</xdr:colOff>
                    <xdr:row>14</xdr:row>
                    <xdr:rowOff>57150</xdr:rowOff>
                  </from>
                  <to>
                    <xdr:col>14</xdr:col>
                    <xdr:colOff>752475</xdr:colOff>
                    <xdr:row>14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88" name="Check Box 321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18</xdr:col>
                    <xdr:colOff>4533900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89" name="Check Box 322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257175</xdr:rowOff>
                  </from>
                  <to>
                    <xdr:col>18</xdr:col>
                    <xdr:colOff>4533900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90" name="Check Box 323">
              <controlPr defaultSize="0" autoFill="0" autoLine="0" autoPict="0">
                <anchor moveWithCells="1">
                  <from>
                    <xdr:col>18</xdr:col>
                    <xdr:colOff>28575</xdr:colOff>
                    <xdr:row>14</xdr:row>
                    <xdr:rowOff>476250</xdr:rowOff>
                  </from>
                  <to>
                    <xdr:col>18</xdr:col>
                    <xdr:colOff>4524375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91" name="Check Box 324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20</xdr:col>
                    <xdr:colOff>4533900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92" name="Check Box 325">
              <controlPr defaultSize="0" autoFill="0" autoLine="0" autoPict="0">
                <anchor moveWithCells="1">
                  <from>
                    <xdr:col>20</xdr:col>
                    <xdr:colOff>28575</xdr:colOff>
                    <xdr:row>14</xdr:row>
                    <xdr:rowOff>247650</xdr:rowOff>
                  </from>
                  <to>
                    <xdr:col>20</xdr:col>
                    <xdr:colOff>4524375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93" name="Check Box 326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466725</xdr:rowOff>
                  </from>
                  <to>
                    <xdr:col>20</xdr:col>
                    <xdr:colOff>4533900</xdr:colOff>
                    <xdr:row>14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94" name="Check Box 32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685800</xdr:rowOff>
                  </from>
                  <to>
                    <xdr:col>20</xdr:col>
                    <xdr:colOff>4533900</xdr:colOff>
                    <xdr:row>14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95" name="Check Box 328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904875</xdr:rowOff>
                  </from>
                  <to>
                    <xdr:col>20</xdr:col>
                    <xdr:colOff>4533900</xdr:colOff>
                    <xdr:row>14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96" name="Check Box 329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22</xdr:col>
                    <xdr:colOff>4533900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97" name="Check Box 330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238125</xdr:rowOff>
                  </from>
                  <to>
                    <xdr:col>22</xdr:col>
                    <xdr:colOff>4533900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98" name="Check Box 331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447675</xdr:rowOff>
                  </from>
                  <to>
                    <xdr:col>22</xdr:col>
                    <xdr:colOff>4533900</xdr:colOff>
                    <xdr:row>14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99" name="Check Box 332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657225</xdr:rowOff>
                  </from>
                  <to>
                    <xdr:col>22</xdr:col>
                    <xdr:colOff>4533900</xdr:colOff>
                    <xdr:row>14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00" name="Check Box 333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857250</xdr:rowOff>
                  </from>
                  <to>
                    <xdr:col>22</xdr:col>
                    <xdr:colOff>4533900</xdr:colOff>
                    <xdr:row>14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201" name="Check Box 334">
              <controlPr defaultSize="0" autoFill="0" autoLine="0" autoPict="0">
                <anchor moveWithCells="1">
                  <from>
                    <xdr:col>24</xdr:col>
                    <xdr:colOff>38100</xdr:colOff>
                    <xdr:row>14</xdr:row>
                    <xdr:rowOff>28575</xdr:rowOff>
                  </from>
                  <to>
                    <xdr:col>24</xdr:col>
                    <xdr:colOff>4533900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202" name="Check Box 340">
              <controlPr defaultSize="0" autoFill="0" autoLine="0" autoPict="0">
                <anchor moveWithCells="1">
                  <from>
                    <xdr:col>8</xdr:col>
                    <xdr:colOff>57150</xdr:colOff>
                    <xdr:row>15</xdr:row>
                    <xdr:rowOff>57150</xdr:rowOff>
                  </from>
                  <to>
                    <xdr:col>8</xdr:col>
                    <xdr:colOff>752475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203" name="Check Box 341">
              <controlPr defaultSize="0" autoFill="0" autoLine="0" autoPict="0">
                <anchor moveWithCells="1">
                  <from>
                    <xdr:col>9</xdr:col>
                    <xdr:colOff>57150</xdr:colOff>
                    <xdr:row>15</xdr:row>
                    <xdr:rowOff>57150</xdr:rowOff>
                  </from>
                  <to>
                    <xdr:col>9</xdr:col>
                    <xdr:colOff>752475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204" name="Check Box 342">
              <controlPr defaultSize="0" autoFill="0" autoLine="0" autoPict="0">
                <anchor moveWithCells="1">
                  <from>
                    <xdr:col>10</xdr:col>
                    <xdr:colOff>57150</xdr:colOff>
                    <xdr:row>15</xdr:row>
                    <xdr:rowOff>57150</xdr:rowOff>
                  </from>
                  <to>
                    <xdr:col>10</xdr:col>
                    <xdr:colOff>847725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205" name="Check Box 343">
              <controlPr defaultSize="0" autoFill="0" autoLine="0" autoPict="0">
                <anchor moveWithCells="1">
                  <from>
                    <xdr:col>14</xdr:col>
                    <xdr:colOff>57150</xdr:colOff>
                    <xdr:row>15</xdr:row>
                    <xdr:rowOff>57150</xdr:rowOff>
                  </from>
                  <to>
                    <xdr:col>14</xdr:col>
                    <xdr:colOff>752475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206" name="Check Box 345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18</xdr:col>
                    <xdr:colOff>4533900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207" name="Check Box 346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257175</xdr:rowOff>
                  </from>
                  <to>
                    <xdr:col>18</xdr:col>
                    <xdr:colOff>4533900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208" name="Check Box 347">
              <controlPr defaultSize="0" autoFill="0" autoLine="0" autoPict="0">
                <anchor moveWithCells="1">
                  <from>
                    <xdr:col>18</xdr:col>
                    <xdr:colOff>28575</xdr:colOff>
                    <xdr:row>15</xdr:row>
                    <xdr:rowOff>476250</xdr:rowOff>
                  </from>
                  <to>
                    <xdr:col>18</xdr:col>
                    <xdr:colOff>4524375</xdr:colOff>
                    <xdr:row>15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209" name="Check Box 348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20</xdr:col>
                    <xdr:colOff>4533900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210" name="Check Box 349">
              <controlPr defaultSize="0" autoFill="0" autoLine="0" autoPict="0">
                <anchor moveWithCells="1">
                  <from>
                    <xdr:col>20</xdr:col>
                    <xdr:colOff>28575</xdr:colOff>
                    <xdr:row>15</xdr:row>
                    <xdr:rowOff>247650</xdr:rowOff>
                  </from>
                  <to>
                    <xdr:col>20</xdr:col>
                    <xdr:colOff>4524375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211" name="Check Box 350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466725</xdr:rowOff>
                  </from>
                  <to>
                    <xdr:col>20</xdr:col>
                    <xdr:colOff>4533900</xdr:colOff>
                    <xdr:row>15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212" name="Check Box 351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685800</xdr:rowOff>
                  </from>
                  <to>
                    <xdr:col>20</xdr:col>
                    <xdr:colOff>4533900</xdr:colOff>
                    <xdr:row>15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213" name="Check Box 352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904875</xdr:rowOff>
                  </from>
                  <to>
                    <xdr:col>20</xdr:col>
                    <xdr:colOff>4533900</xdr:colOff>
                    <xdr:row>15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214" name="Check Box 353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22</xdr:col>
                    <xdr:colOff>4533900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215" name="Check Box 354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238125</xdr:rowOff>
                  </from>
                  <to>
                    <xdr:col>22</xdr:col>
                    <xdr:colOff>4533900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216" name="Check Box 355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447675</xdr:rowOff>
                  </from>
                  <to>
                    <xdr:col>22</xdr:col>
                    <xdr:colOff>4533900</xdr:colOff>
                    <xdr:row>15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217" name="Check Box 356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657225</xdr:rowOff>
                  </from>
                  <to>
                    <xdr:col>22</xdr:col>
                    <xdr:colOff>4533900</xdr:colOff>
                    <xdr:row>15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218" name="Check Box 357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857250</xdr:rowOff>
                  </from>
                  <to>
                    <xdr:col>22</xdr:col>
                    <xdr:colOff>4533900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219" name="Check Box 358">
              <controlPr defaultSize="0" autoFill="0" autoLine="0" autoPict="0">
                <anchor moveWithCells="1">
                  <from>
                    <xdr:col>24</xdr:col>
                    <xdr:colOff>38100</xdr:colOff>
                    <xdr:row>15</xdr:row>
                    <xdr:rowOff>28575</xdr:rowOff>
                  </from>
                  <to>
                    <xdr:col>24</xdr:col>
                    <xdr:colOff>4533900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220" name="Check Box 364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57150</xdr:rowOff>
                  </from>
                  <to>
                    <xdr:col>8</xdr:col>
                    <xdr:colOff>752475</xdr:colOff>
                    <xdr:row>16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221" name="Check Box 365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57150</xdr:rowOff>
                  </from>
                  <to>
                    <xdr:col>9</xdr:col>
                    <xdr:colOff>752475</xdr:colOff>
                    <xdr:row>16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222" name="Check Box 366">
              <controlPr defaultSize="0" autoFill="0" autoLine="0" autoPict="0">
                <anchor moveWithCells="1">
                  <from>
                    <xdr:col>10</xdr:col>
                    <xdr:colOff>57150</xdr:colOff>
                    <xdr:row>16</xdr:row>
                    <xdr:rowOff>57150</xdr:rowOff>
                  </from>
                  <to>
                    <xdr:col>10</xdr:col>
                    <xdr:colOff>847725</xdr:colOff>
                    <xdr:row>16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223" name="Check Box 367">
              <controlPr defaultSize="0" autoFill="0" autoLine="0" autoPict="0">
                <anchor moveWithCells="1">
                  <from>
                    <xdr:col>14</xdr:col>
                    <xdr:colOff>57150</xdr:colOff>
                    <xdr:row>16</xdr:row>
                    <xdr:rowOff>57150</xdr:rowOff>
                  </from>
                  <to>
                    <xdr:col>14</xdr:col>
                    <xdr:colOff>752475</xdr:colOff>
                    <xdr:row>16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224" name="Check Box 369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18</xdr:col>
                    <xdr:colOff>4533900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225" name="Check Box 370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257175</xdr:rowOff>
                  </from>
                  <to>
                    <xdr:col>18</xdr:col>
                    <xdr:colOff>4533900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226" name="Check Box 371">
              <controlPr defaultSize="0" autoFill="0" autoLine="0" autoPict="0">
                <anchor moveWithCells="1">
                  <from>
                    <xdr:col>18</xdr:col>
                    <xdr:colOff>28575</xdr:colOff>
                    <xdr:row>16</xdr:row>
                    <xdr:rowOff>476250</xdr:rowOff>
                  </from>
                  <to>
                    <xdr:col>18</xdr:col>
                    <xdr:colOff>4524375</xdr:colOff>
                    <xdr:row>16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227" name="Check Box 37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20</xdr:col>
                    <xdr:colOff>4533900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228" name="Check Box 373">
              <controlPr defaultSize="0" autoFill="0" autoLine="0" autoPict="0">
                <anchor moveWithCells="1">
                  <from>
                    <xdr:col>20</xdr:col>
                    <xdr:colOff>28575</xdr:colOff>
                    <xdr:row>16</xdr:row>
                    <xdr:rowOff>247650</xdr:rowOff>
                  </from>
                  <to>
                    <xdr:col>20</xdr:col>
                    <xdr:colOff>4524375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229" name="Check Box 374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466725</xdr:rowOff>
                  </from>
                  <to>
                    <xdr:col>20</xdr:col>
                    <xdr:colOff>4533900</xdr:colOff>
                    <xdr:row>16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30" name="Check Box 375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685800</xdr:rowOff>
                  </from>
                  <to>
                    <xdr:col>20</xdr:col>
                    <xdr:colOff>4533900</xdr:colOff>
                    <xdr:row>16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231" name="Check Box 376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904875</xdr:rowOff>
                  </from>
                  <to>
                    <xdr:col>20</xdr:col>
                    <xdr:colOff>4533900</xdr:colOff>
                    <xdr:row>16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232" name="Check Box 377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22</xdr:col>
                    <xdr:colOff>4533900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233" name="Check Box 37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238125</xdr:rowOff>
                  </from>
                  <to>
                    <xdr:col>22</xdr:col>
                    <xdr:colOff>4533900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234" name="Check Box 379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447675</xdr:rowOff>
                  </from>
                  <to>
                    <xdr:col>22</xdr:col>
                    <xdr:colOff>4533900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235" name="Check Box 38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657225</xdr:rowOff>
                  </from>
                  <to>
                    <xdr:col>22</xdr:col>
                    <xdr:colOff>4533900</xdr:colOff>
                    <xdr:row>16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236" name="Check Box 381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857250</xdr:rowOff>
                  </from>
                  <to>
                    <xdr:col>22</xdr:col>
                    <xdr:colOff>4533900</xdr:colOff>
                    <xdr:row>16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237" name="Check Box 382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28575</xdr:rowOff>
                  </from>
                  <to>
                    <xdr:col>24</xdr:col>
                    <xdr:colOff>4533900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38" name="Check Box 388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57150</xdr:rowOff>
                  </from>
                  <to>
                    <xdr:col>8</xdr:col>
                    <xdr:colOff>752475</xdr:colOff>
                    <xdr:row>17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239" name="Check Box 389">
              <controlPr defaultSize="0" autoFill="0" autoLine="0" autoPict="0">
                <anchor moveWithCells="1">
                  <from>
                    <xdr:col>9</xdr:col>
                    <xdr:colOff>57150</xdr:colOff>
                    <xdr:row>17</xdr:row>
                    <xdr:rowOff>57150</xdr:rowOff>
                  </from>
                  <to>
                    <xdr:col>9</xdr:col>
                    <xdr:colOff>752475</xdr:colOff>
                    <xdr:row>17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240" name="Check Box 390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57150</xdr:rowOff>
                  </from>
                  <to>
                    <xdr:col>10</xdr:col>
                    <xdr:colOff>847725</xdr:colOff>
                    <xdr:row>17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241" name="Check Box 391">
              <controlPr defaultSize="0" autoFill="0" autoLine="0" autoPict="0">
                <anchor moveWithCells="1">
                  <from>
                    <xdr:col>14</xdr:col>
                    <xdr:colOff>57150</xdr:colOff>
                    <xdr:row>17</xdr:row>
                    <xdr:rowOff>57150</xdr:rowOff>
                  </from>
                  <to>
                    <xdr:col>14</xdr:col>
                    <xdr:colOff>752475</xdr:colOff>
                    <xdr:row>17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242" name="Check Box 39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18</xdr:col>
                    <xdr:colOff>4533900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243" name="Check Box 394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257175</xdr:rowOff>
                  </from>
                  <to>
                    <xdr:col>18</xdr:col>
                    <xdr:colOff>4533900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244" name="Check Box 395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476250</xdr:rowOff>
                  </from>
                  <to>
                    <xdr:col>18</xdr:col>
                    <xdr:colOff>4524375</xdr:colOff>
                    <xdr:row>17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245" name="Check Box 396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20</xdr:col>
                    <xdr:colOff>4533900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246" name="Check Box 397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247650</xdr:rowOff>
                  </from>
                  <to>
                    <xdr:col>20</xdr:col>
                    <xdr:colOff>4524375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247" name="Check Box 398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466725</xdr:rowOff>
                  </from>
                  <to>
                    <xdr:col>20</xdr:col>
                    <xdr:colOff>4533900</xdr:colOff>
                    <xdr:row>17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248" name="Check Box 399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685800</xdr:rowOff>
                  </from>
                  <to>
                    <xdr:col>20</xdr:col>
                    <xdr:colOff>4533900</xdr:colOff>
                    <xdr:row>17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249" name="Check Box 400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904875</xdr:rowOff>
                  </from>
                  <to>
                    <xdr:col>20</xdr:col>
                    <xdr:colOff>4533900</xdr:colOff>
                    <xdr:row>17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250" name="Check Box 401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22</xdr:col>
                    <xdr:colOff>4533900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251" name="Check Box 402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238125</xdr:rowOff>
                  </from>
                  <to>
                    <xdr:col>22</xdr:col>
                    <xdr:colOff>4533900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252" name="Check Box 403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447675</xdr:rowOff>
                  </from>
                  <to>
                    <xdr:col>22</xdr:col>
                    <xdr:colOff>4533900</xdr:colOff>
                    <xdr:row>17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253" name="Check Box 40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657225</xdr:rowOff>
                  </from>
                  <to>
                    <xdr:col>22</xdr:col>
                    <xdr:colOff>4533900</xdr:colOff>
                    <xdr:row>17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254" name="Check Box 405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857250</xdr:rowOff>
                  </from>
                  <to>
                    <xdr:col>22</xdr:col>
                    <xdr:colOff>4533900</xdr:colOff>
                    <xdr:row>17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255" name="Check Box 406">
              <controlPr defaultSize="0" autoFill="0" autoLine="0" autoPict="0">
                <anchor moveWithCells="1">
                  <from>
                    <xdr:col>24</xdr:col>
                    <xdr:colOff>38100</xdr:colOff>
                    <xdr:row>17</xdr:row>
                    <xdr:rowOff>28575</xdr:rowOff>
                  </from>
                  <to>
                    <xdr:col>24</xdr:col>
                    <xdr:colOff>4533900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256" name="Check Box 412">
              <controlPr defaultSize="0" autoFill="0" autoLine="0" autoPict="0">
                <anchor moveWithCells="1">
                  <from>
                    <xdr:col>8</xdr:col>
                    <xdr:colOff>57150</xdr:colOff>
                    <xdr:row>18</xdr:row>
                    <xdr:rowOff>57150</xdr:rowOff>
                  </from>
                  <to>
                    <xdr:col>8</xdr:col>
                    <xdr:colOff>752475</xdr:colOff>
                    <xdr:row>18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257" name="Check Box 413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57150</xdr:rowOff>
                  </from>
                  <to>
                    <xdr:col>9</xdr:col>
                    <xdr:colOff>752475</xdr:colOff>
                    <xdr:row>18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258" name="Check Box 414">
              <controlPr defaultSize="0" autoFill="0" autoLine="0" autoPict="0">
                <anchor moveWithCells="1">
                  <from>
                    <xdr:col>10</xdr:col>
                    <xdr:colOff>57150</xdr:colOff>
                    <xdr:row>18</xdr:row>
                    <xdr:rowOff>57150</xdr:rowOff>
                  </from>
                  <to>
                    <xdr:col>10</xdr:col>
                    <xdr:colOff>847725</xdr:colOff>
                    <xdr:row>18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259" name="Check Box 415">
              <controlPr defaultSize="0" autoFill="0" autoLine="0" autoPict="0">
                <anchor moveWithCells="1">
                  <from>
                    <xdr:col>14</xdr:col>
                    <xdr:colOff>57150</xdr:colOff>
                    <xdr:row>18</xdr:row>
                    <xdr:rowOff>57150</xdr:rowOff>
                  </from>
                  <to>
                    <xdr:col>14</xdr:col>
                    <xdr:colOff>752475</xdr:colOff>
                    <xdr:row>18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260" name="Check Box 417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18</xdr:col>
                    <xdr:colOff>4533900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261" name="Check Box 418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257175</xdr:rowOff>
                  </from>
                  <to>
                    <xdr:col>18</xdr:col>
                    <xdr:colOff>4533900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262" name="Check Box 419">
              <controlPr defaultSize="0" autoFill="0" autoLine="0" autoPict="0">
                <anchor moveWithCells="1">
                  <from>
                    <xdr:col>18</xdr:col>
                    <xdr:colOff>28575</xdr:colOff>
                    <xdr:row>18</xdr:row>
                    <xdr:rowOff>476250</xdr:rowOff>
                  </from>
                  <to>
                    <xdr:col>18</xdr:col>
                    <xdr:colOff>4524375</xdr:colOff>
                    <xdr:row>18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263" name="Check Box 42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20</xdr:col>
                    <xdr:colOff>4533900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264" name="Check Box 421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247650</xdr:rowOff>
                  </from>
                  <to>
                    <xdr:col>20</xdr:col>
                    <xdr:colOff>4524375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265" name="Check Box 422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466725</xdr:rowOff>
                  </from>
                  <to>
                    <xdr:col>20</xdr:col>
                    <xdr:colOff>4533900</xdr:colOff>
                    <xdr:row>18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266" name="Check Box 423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685800</xdr:rowOff>
                  </from>
                  <to>
                    <xdr:col>20</xdr:col>
                    <xdr:colOff>4533900</xdr:colOff>
                    <xdr:row>18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267" name="Check Box 424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904875</xdr:rowOff>
                  </from>
                  <to>
                    <xdr:col>20</xdr:col>
                    <xdr:colOff>4533900</xdr:colOff>
                    <xdr:row>18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268" name="Check Box 425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22</xdr:col>
                    <xdr:colOff>4533900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269" name="Check Box 426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238125</xdr:rowOff>
                  </from>
                  <to>
                    <xdr:col>22</xdr:col>
                    <xdr:colOff>4533900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270" name="Check Box 427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447675</xdr:rowOff>
                  </from>
                  <to>
                    <xdr:col>22</xdr:col>
                    <xdr:colOff>4533900</xdr:colOff>
                    <xdr:row>18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271" name="Check Box 428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657225</xdr:rowOff>
                  </from>
                  <to>
                    <xdr:col>22</xdr:col>
                    <xdr:colOff>4533900</xdr:colOff>
                    <xdr:row>18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272" name="Check Box 429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857250</xdr:rowOff>
                  </from>
                  <to>
                    <xdr:col>22</xdr:col>
                    <xdr:colOff>4533900</xdr:colOff>
                    <xdr:row>18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273" name="Check Box 430">
              <controlPr defaultSize="0" autoFill="0" autoLine="0" autoPict="0">
                <anchor moveWithCells="1">
                  <from>
                    <xdr:col>24</xdr:col>
                    <xdr:colOff>38100</xdr:colOff>
                    <xdr:row>18</xdr:row>
                    <xdr:rowOff>28575</xdr:rowOff>
                  </from>
                  <to>
                    <xdr:col>24</xdr:col>
                    <xdr:colOff>4533900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274" name="Check Box 436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57150</xdr:rowOff>
                  </from>
                  <to>
                    <xdr:col>8</xdr:col>
                    <xdr:colOff>752475</xdr:colOff>
                    <xdr:row>19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275" name="Check Box 437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57150</xdr:rowOff>
                  </from>
                  <to>
                    <xdr:col>9</xdr:col>
                    <xdr:colOff>752475</xdr:colOff>
                    <xdr:row>19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276" name="Check Box 438">
              <controlPr defaultSize="0" autoFill="0" autoLine="0" autoPict="0">
                <anchor moveWithCells="1">
                  <from>
                    <xdr:col>10</xdr:col>
                    <xdr:colOff>57150</xdr:colOff>
                    <xdr:row>19</xdr:row>
                    <xdr:rowOff>57150</xdr:rowOff>
                  </from>
                  <to>
                    <xdr:col>10</xdr:col>
                    <xdr:colOff>847725</xdr:colOff>
                    <xdr:row>19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277" name="Check Box 439">
              <controlPr defaultSize="0" autoFill="0" autoLine="0" autoPict="0">
                <anchor moveWithCells="1">
                  <from>
                    <xdr:col>14</xdr:col>
                    <xdr:colOff>57150</xdr:colOff>
                    <xdr:row>19</xdr:row>
                    <xdr:rowOff>57150</xdr:rowOff>
                  </from>
                  <to>
                    <xdr:col>14</xdr:col>
                    <xdr:colOff>752475</xdr:colOff>
                    <xdr:row>19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278" name="Check Box 441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18</xdr:col>
                    <xdr:colOff>4533900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279" name="Check Box 442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257175</xdr:rowOff>
                  </from>
                  <to>
                    <xdr:col>18</xdr:col>
                    <xdr:colOff>4533900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280" name="Check Box 443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476250</xdr:rowOff>
                  </from>
                  <to>
                    <xdr:col>18</xdr:col>
                    <xdr:colOff>4524375</xdr:colOff>
                    <xdr:row>19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281" name="Check Box 444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20</xdr:col>
                    <xdr:colOff>4533900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282" name="Check Box 445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247650</xdr:rowOff>
                  </from>
                  <to>
                    <xdr:col>20</xdr:col>
                    <xdr:colOff>4524375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283" name="Check Box 446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466725</xdr:rowOff>
                  </from>
                  <to>
                    <xdr:col>20</xdr:col>
                    <xdr:colOff>4533900</xdr:colOff>
                    <xdr:row>19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284" name="Check Box 447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685800</xdr:rowOff>
                  </from>
                  <to>
                    <xdr:col>20</xdr:col>
                    <xdr:colOff>4533900</xdr:colOff>
                    <xdr:row>19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285" name="Check Box 448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904875</xdr:rowOff>
                  </from>
                  <to>
                    <xdr:col>20</xdr:col>
                    <xdr:colOff>4533900</xdr:colOff>
                    <xdr:row>19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286" name="Check Box 449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22</xdr:col>
                    <xdr:colOff>4533900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287" name="Check Box 450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238125</xdr:rowOff>
                  </from>
                  <to>
                    <xdr:col>22</xdr:col>
                    <xdr:colOff>4533900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288" name="Check Box 451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447675</xdr:rowOff>
                  </from>
                  <to>
                    <xdr:col>22</xdr:col>
                    <xdr:colOff>4533900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289" name="Check Box 452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657225</xdr:rowOff>
                  </from>
                  <to>
                    <xdr:col>22</xdr:col>
                    <xdr:colOff>4533900</xdr:colOff>
                    <xdr:row>19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290" name="Check Box 453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857250</xdr:rowOff>
                  </from>
                  <to>
                    <xdr:col>22</xdr:col>
                    <xdr:colOff>4533900</xdr:colOff>
                    <xdr:row>19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291" name="Check Box 454">
              <controlPr defaultSize="0" autoFill="0" autoLine="0" autoPict="0">
                <anchor moveWithCells="1">
                  <from>
                    <xdr:col>24</xdr:col>
                    <xdr:colOff>38100</xdr:colOff>
                    <xdr:row>19</xdr:row>
                    <xdr:rowOff>28575</xdr:rowOff>
                  </from>
                  <to>
                    <xdr:col>24</xdr:col>
                    <xdr:colOff>4533900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292" name="Check Box 460">
              <controlPr defaultSize="0" autoFill="0" autoLine="0" autoPict="0">
                <anchor moveWithCells="1">
                  <from>
                    <xdr:col>8</xdr:col>
                    <xdr:colOff>57150</xdr:colOff>
                    <xdr:row>20</xdr:row>
                    <xdr:rowOff>57150</xdr:rowOff>
                  </from>
                  <to>
                    <xdr:col>8</xdr:col>
                    <xdr:colOff>752475</xdr:colOff>
                    <xdr:row>20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293" name="Check Box 461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57150</xdr:rowOff>
                  </from>
                  <to>
                    <xdr:col>9</xdr:col>
                    <xdr:colOff>752475</xdr:colOff>
                    <xdr:row>20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294" name="Check Box 462">
              <controlPr defaultSize="0" autoFill="0" autoLine="0" autoPict="0">
                <anchor moveWithCells="1">
                  <from>
                    <xdr:col>10</xdr:col>
                    <xdr:colOff>57150</xdr:colOff>
                    <xdr:row>20</xdr:row>
                    <xdr:rowOff>57150</xdr:rowOff>
                  </from>
                  <to>
                    <xdr:col>10</xdr:col>
                    <xdr:colOff>847725</xdr:colOff>
                    <xdr:row>20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295" name="Check Box 463">
              <controlPr defaultSize="0" autoFill="0" autoLine="0" autoPict="0">
                <anchor moveWithCells="1">
                  <from>
                    <xdr:col>14</xdr:col>
                    <xdr:colOff>57150</xdr:colOff>
                    <xdr:row>20</xdr:row>
                    <xdr:rowOff>57150</xdr:rowOff>
                  </from>
                  <to>
                    <xdr:col>14</xdr:col>
                    <xdr:colOff>752475</xdr:colOff>
                    <xdr:row>20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296" name="Check Box 465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28575</xdr:rowOff>
                  </from>
                  <to>
                    <xdr:col>18</xdr:col>
                    <xdr:colOff>4533900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297" name="Check Box 466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257175</xdr:rowOff>
                  </from>
                  <to>
                    <xdr:col>18</xdr:col>
                    <xdr:colOff>4533900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298" name="Check Box 467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476250</xdr:rowOff>
                  </from>
                  <to>
                    <xdr:col>18</xdr:col>
                    <xdr:colOff>4524375</xdr:colOff>
                    <xdr:row>20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299" name="Check Box 468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28575</xdr:rowOff>
                  </from>
                  <to>
                    <xdr:col>20</xdr:col>
                    <xdr:colOff>4533900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300" name="Check Box 469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247650</xdr:rowOff>
                  </from>
                  <to>
                    <xdr:col>20</xdr:col>
                    <xdr:colOff>4524375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301" name="Check Box 470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466725</xdr:rowOff>
                  </from>
                  <to>
                    <xdr:col>20</xdr:col>
                    <xdr:colOff>4533900</xdr:colOff>
                    <xdr:row>20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302" name="Check Box 471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685800</xdr:rowOff>
                  </from>
                  <to>
                    <xdr:col>20</xdr:col>
                    <xdr:colOff>4533900</xdr:colOff>
                    <xdr:row>20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303" name="Check Box 472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904875</xdr:rowOff>
                  </from>
                  <to>
                    <xdr:col>20</xdr:col>
                    <xdr:colOff>4533900</xdr:colOff>
                    <xdr:row>20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304" name="Check Box 473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28575</xdr:rowOff>
                  </from>
                  <to>
                    <xdr:col>22</xdr:col>
                    <xdr:colOff>4533900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305" name="Check Box 474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238125</xdr:rowOff>
                  </from>
                  <to>
                    <xdr:col>22</xdr:col>
                    <xdr:colOff>4533900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306" name="Check Box 475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447675</xdr:rowOff>
                  </from>
                  <to>
                    <xdr:col>22</xdr:col>
                    <xdr:colOff>4533900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307" name="Check Box 476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657225</xdr:rowOff>
                  </from>
                  <to>
                    <xdr:col>22</xdr:col>
                    <xdr:colOff>4533900</xdr:colOff>
                    <xdr:row>20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308" name="Check Box 477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857250</xdr:rowOff>
                  </from>
                  <to>
                    <xdr:col>22</xdr:col>
                    <xdr:colOff>4533900</xdr:colOff>
                    <xdr:row>20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309" name="Check Box 478">
              <controlPr defaultSize="0" autoFill="0" autoLine="0" autoPict="0">
                <anchor moveWithCells="1">
                  <from>
                    <xdr:col>24</xdr:col>
                    <xdr:colOff>38100</xdr:colOff>
                    <xdr:row>20</xdr:row>
                    <xdr:rowOff>28575</xdr:rowOff>
                  </from>
                  <to>
                    <xdr:col>24</xdr:col>
                    <xdr:colOff>4533900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310" name="Check Box 484">
              <controlPr defaultSize="0" autoFill="0" autoLine="0" autoPict="0">
                <anchor moveWithCells="1">
                  <from>
                    <xdr:col>8</xdr:col>
                    <xdr:colOff>57150</xdr:colOff>
                    <xdr:row>21</xdr:row>
                    <xdr:rowOff>57150</xdr:rowOff>
                  </from>
                  <to>
                    <xdr:col>8</xdr:col>
                    <xdr:colOff>752475</xdr:colOff>
                    <xdr:row>21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311" name="Check Box 485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57150</xdr:rowOff>
                  </from>
                  <to>
                    <xdr:col>9</xdr:col>
                    <xdr:colOff>752475</xdr:colOff>
                    <xdr:row>21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312" name="Check Box 486">
              <controlPr defaultSize="0" autoFill="0" autoLine="0" autoPict="0">
                <anchor moveWithCells="1">
                  <from>
                    <xdr:col>10</xdr:col>
                    <xdr:colOff>57150</xdr:colOff>
                    <xdr:row>21</xdr:row>
                    <xdr:rowOff>57150</xdr:rowOff>
                  </from>
                  <to>
                    <xdr:col>10</xdr:col>
                    <xdr:colOff>847725</xdr:colOff>
                    <xdr:row>21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313" name="Check Box 487">
              <controlPr defaultSize="0" autoFill="0" autoLine="0" autoPict="0">
                <anchor moveWithCells="1">
                  <from>
                    <xdr:col>14</xdr:col>
                    <xdr:colOff>57150</xdr:colOff>
                    <xdr:row>21</xdr:row>
                    <xdr:rowOff>57150</xdr:rowOff>
                  </from>
                  <to>
                    <xdr:col>14</xdr:col>
                    <xdr:colOff>752475</xdr:colOff>
                    <xdr:row>21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314" name="Check Box 489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28575</xdr:rowOff>
                  </from>
                  <to>
                    <xdr:col>18</xdr:col>
                    <xdr:colOff>4533900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315" name="Check Box 490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257175</xdr:rowOff>
                  </from>
                  <to>
                    <xdr:col>18</xdr:col>
                    <xdr:colOff>4533900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316" name="Check Box 491">
              <controlPr defaultSize="0" autoFill="0" autoLine="0" autoPict="0">
                <anchor moveWithCells="1">
                  <from>
                    <xdr:col>18</xdr:col>
                    <xdr:colOff>28575</xdr:colOff>
                    <xdr:row>21</xdr:row>
                    <xdr:rowOff>476250</xdr:rowOff>
                  </from>
                  <to>
                    <xdr:col>18</xdr:col>
                    <xdr:colOff>4524375</xdr:colOff>
                    <xdr:row>21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317" name="Check Box 492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28575</xdr:rowOff>
                  </from>
                  <to>
                    <xdr:col>20</xdr:col>
                    <xdr:colOff>4533900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318" name="Check Box 493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247650</xdr:rowOff>
                  </from>
                  <to>
                    <xdr:col>20</xdr:col>
                    <xdr:colOff>4524375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319" name="Check Box 494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466725</xdr:rowOff>
                  </from>
                  <to>
                    <xdr:col>20</xdr:col>
                    <xdr:colOff>4533900</xdr:colOff>
                    <xdr:row>21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320" name="Check Box 495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685800</xdr:rowOff>
                  </from>
                  <to>
                    <xdr:col>20</xdr:col>
                    <xdr:colOff>4533900</xdr:colOff>
                    <xdr:row>21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321" name="Check Box 496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904875</xdr:rowOff>
                  </from>
                  <to>
                    <xdr:col>20</xdr:col>
                    <xdr:colOff>4533900</xdr:colOff>
                    <xdr:row>21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322" name="Check Box 497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28575</xdr:rowOff>
                  </from>
                  <to>
                    <xdr:col>22</xdr:col>
                    <xdr:colOff>4533900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323" name="Check Box 498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238125</xdr:rowOff>
                  </from>
                  <to>
                    <xdr:col>22</xdr:col>
                    <xdr:colOff>4533900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324" name="Check Box 499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447675</xdr:rowOff>
                  </from>
                  <to>
                    <xdr:col>22</xdr:col>
                    <xdr:colOff>4533900</xdr:colOff>
                    <xdr:row>21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325" name="Check Box 500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657225</xdr:rowOff>
                  </from>
                  <to>
                    <xdr:col>22</xdr:col>
                    <xdr:colOff>4533900</xdr:colOff>
                    <xdr:row>21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326" name="Check Box 501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857250</xdr:rowOff>
                  </from>
                  <to>
                    <xdr:col>22</xdr:col>
                    <xdr:colOff>4533900</xdr:colOff>
                    <xdr:row>21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327" name="Check Box 502">
              <controlPr defaultSize="0" autoFill="0" autoLine="0" autoPict="0">
                <anchor moveWithCells="1">
                  <from>
                    <xdr:col>24</xdr:col>
                    <xdr:colOff>38100</xdr:colOff>
                    <xdr:row>21</xdr:row>
                    <xdr:rowOff>28575</xdr:rowOff>
                  </from>
                  <to>
                    <xdr:col>24</xdr:col>
                    <xdr:colOff>4533900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328" name="Check Box 508">
              <controlPr defaultSize="0" autoFill="0" autoLine="0" autoPict="0">
                <anchor moveWithCells="1">
                  <from>
                    <xdr:col>8</xdr:col>
                    <xdr:colOff>57150</xdr:colOff>
                    <xdr:row>22</xdr:row>
                    <xdr:rowOff>57150</xdr:rowOff>
                  </from>
                  <to>
                    <xdr:col>8</xdr:col>
                    <xdr:colOff>752475</xdr:colOff>
                    <xdr:row>22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329" name="Check Box 509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57150</xdr:rowOff>
                  </from>
                  <to>
                    <xdr:col>9</xdr:col>
                    <xdr:colOff>752475</xdr:colOff>
                    <xdr:row>22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330" name="Check Box 510">
              <controlPr defaultSize="0" autoFill="0" autoLine="0" autoPict="0">
                <anchor moveWithCells="1">
                  <from>
                    <xdr:col>10</xdr:col>
                    <xdr:colOff>57150</xdr:colOff>
                    <xdr:row>22</xdr:row>
                    <xdr:rowOff>57150</xdr:rowOff>
                  </from>
                  <to>
                    <xdr:col>10</xdr:col>
                    <xdr:colOff>847725</xdr:colOff>
                    <xdr:row>22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331" name="Check Box 511">
              <controlPr defaultSize="0" autoFill="0" autoLine="0" autoPict="0">
                <anchor moveWithCells="1">
                  <from>
                    <xdr:col>14</xdr:col>
                    <xdr:colOff>57150</xdr:colOff>
                    <xdr:row>22</xdr:row>
                    <xdr:rowOff>57150</xdr:rowOff>
                  </from>
                  <to>
                    <xdr:col>14</xdr:col>
                    <xdr:colOff>752475</xdr:colOff>
                    <xdr:row>22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332" name="Check Box 513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28575</xdr:rowOff>
                  </from>
                  <to>
                    <xdr:col>18</xdr:col>
                    <xdr:colOff>4533900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333" name="Check Box 514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257175</xdr:rowOff>
                  </from>
                  <to>
                    <xdr:col>18</xdr:col>
                    <xdr:colOff>4533900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334" name="Check Box 515">
              <controlPr defaultSize="0" autoFill="0" autoLine="0" autoPict="0">
                <anchor moveWithCells="1">
                  <from>
                    <xdr:col>18</xdr:col>
                    <xdr:colOff>28575</xdr:colOff>
                    <xdr:row>22</xdr:row>
                    <xdr:rowOff>476250</xdr:rowOff>
                  </from>
                  <to>
                    <xdr:col>18</xdr:col>
                    <xdr:colOff>4524375</xdr:colOff>
                    <xdr:row>22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335" name="Check Box 516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28575</xdr:rowOff>
                  </from>
                  <to>
                    <xdr:col>20</xdr:col>
                    <xdr:colOff>4533900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336" name="Check Box 517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247650</xdr:rowOff>
                  </from>
                  <to>
                    <xdr:col>20</xdr:col>
                    <xdr:colOff>4524375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337" name="Check Box 518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466725</xdr:rowOff>
                  </from>
                  <to>
                    <xdr:col>20</xdr:col>
                    <xdr:colOff>4533900</xdr:colOff>
                    <xdr:row>22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338" name="Check Box 519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685800</xdr:rowOff>
                  </from>
                  <to>
                    <xdr:col>20</xdr:col>
                    <xdr:colOff>4533900</xdr:colOff>
                    <xdr:row>22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339" name="Check Box 520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904875</xdr:rowOff>
                  </from>
                  <to>
                    <xdr:col>20</xdr:col>
                    <xdr:colOff>4533900</xdr:colOff>
                    <xdr:row>22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340" name="Check Box 521">
              <controlPr defaultSize="0" autoFill="0" autoLine="0" autoPict="0">
                <anchor moveWithCells="1">
                  <from>
                    <xdr:col>22</xdr:col>
                    <xdr:colOff>38100</xdr:colOff>
                    <xdr:row>22</xdr:row>
                    <xdr:rowOff>28575</xdr:rowOff>
                  </from>
                  <to>
                    <xdr:col>22</xdr:col>
                    <xdr:colOff>4533900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341" name="Check Box 522">
              <controlPr defaultSize="0" autoFill="0" autoLine="0" autoPict="0">
                <anchor moveWithCells="1">
                  <from>
                    <xdr:col>22</xdr:col>
                    <xdr:colOff>38100</xdr:colOff>
                    <xdr:row>22</xdr:row>
                    <xdr:rowOff>238125</xdr:rowOff>
                  </from>
                  <to>
                    <xdr:col>22</xdr:col>
                    <xdr:colOff>4533900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342" name="Check Box 523">
              <controlPr defaultSize="0" autoFill="0" autoLine="0" autoPict="0">
                <anchor moveWithCells="1">
                  <from>
                    <xdr:col>22</xdr:col>
                    <xdr:colOff>38100</xdr:colOff>
                    <xdr:row>22</xdr:row>
                    <xdr:rowOff>447675</xdr:rowOff>
                  </from>
                  <to>
                    <xdr:col>22</xdr:col>
                    <xdr:colOff>4533900</xdr:colOff>
                    <xdr:row>22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343" name="Check Box 524">
              <controlPr defaultSize="0" autoFill="0" autoLine="0" autoPict="0">
                <anchor moveWithCells="1">
                  <from>
                    <xdr:col>22</xdr:col>
                    <xdr:colOff>38100</xdr:colOff>
                    <xdr:row>22</xdr:row>
                    <xdr:rowOff>657225</xdr:rowOff>
                  </from>
                  <to>
                    <xdr:col>22</xdr:col>
                    <xdr:colOff>4533900</xdr:colOff>
                    <xdr:row>22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344" name="Check Box 525">
              <controlPr defaultSize="0" autoFill="0" autoLine="0" autoPict="0">
                <anchor moveWithCells="1">
                  <from>
                    <xdr:col>22</xdr:col>
                    <xdr:colOff>38100</xdr:colOff>
                    <xdr:row>22</xdr:row>
                    <xdr:rowOff>857250</xdr:rowOff>
                  </from>
                  <to>
                    <xdr:col>22</xdr:col>
                    <xdr:colOff>4533900</xdr:colOff>
                    <xdr:row>22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345" name="Check Box 526">
              <controlPr defaultSize="0" autoFill="0" autoLine="0" autoPict="0">
                <anchor moveWithCells="1">
                  <from>
                    <xdr:col>24</xdr:col>
                    <xdr:colOff>38100</xdr:colOff>
                    <xdr:row>22</xdr:row>
                    <xdr:rowOff>28575</xdr:rowOff>
                  </from>
                  <to>
                    <xdr:col>24</xdr:col>
                    <xdr:colOff>4533900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346" name="Check Box 532">
              <controlPr defaultSize="0" autoFill="0" autoLine="0" autoPict="0">
                <anchor moveWithCells="1">
                  <from>
                    <xdr:col>8</xdr:col>
                    <xdr:colOff>57150</xdr:colOff>
                    <xdr:row>23</xdr:row>
                    <xdr:rowOff>57150</xdr:rowOff>
                  </from>
                  <to>
                    <xdr:col>8</xdr:col>
                    <xdr:colOff>752475</xdr:colOff>
                    <xdr:row>23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347" name="Check Box 533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57150</xdr:rowOff>
                  </from>
                  <to>
                    <xdr:col>9</xdr:col>
                    <xdr:colOff>752475</xdr:colOff>
                    <xdr:row>23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348" name="Check Box 534">
              <controlPr defaultSize="0" autoFill="0" autoLine="0" autoPict="0">
                <anchor moveWithCells="1">
                  <from>
                    <xdr:col>10</xdr:col>
                    <xdr:colOff>57150</xdr:colOff>
                    <xdr:row>23</xdr:row>
                    <xdr:rowOff>57150</xdr:rowOff>
                  </from>
                  <to>
                    <xdr:col>10</xdr:col>
                    <xdr:colOff>847725</xdr:colOff>
                    <xdr:row>23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349" name="Check Box 535">
              <controlPr defaultSize="0" autoFill="0" autoLine="0" autoPict="0">
                <anchor moveWithCells="1">
                  <from>
                    <xdr:col>14</xdr:col>
                    <xdr:colOff>57150</xdr:colOff>
                    <xdr:row>23</xdr:row>
                    <xdr:rowOff>57150</xdr:rowOff>
                  </from>
                  <to>
                    <xdr:col>14</xdr:col>
                    <xdr:colOff>752475</xdr:colOff>
                    <xdr:row>23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350" name="Check Box 537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28575</xdr:rowOff>
                  </from>
                  <to>
                    <xdr:col>18</xdr:col>
                    <xdr:colOff>4533900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351" name="Check Box 538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257175</xdr:rowOff>
                  </from>
                  <to>
                    <xdr:col>18</xdr:col>
                    <xdr:colOff>4533900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352" name="Check Box 539">
              <controlPr defaultSize="0" autoFill="0" autoLine="0" autoPict="0">
                <anchor moveWithCells="1">
                  <from>
                    <xdr:col>18</xdr:col>
                    <xdr:colOff>28575</xdr:colOff>
                    <xdr:row>23</xdr:row>
                    <xdr:rowOff>476250</xdr:rowOff>
                  </from>
                  <to>
                    <xdr:col>18</xdr:col>
                    <xdr:colOff>4524375</xdr:colOff>
                    <xdr:row>23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353" name="Check Box 540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28575</xdr:rowOff>
                  </from>
                  <to>
                    <xdr:col>20</xdr:col>
                    <xdr:colOff>4533900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354" name="Check Box 541">
              <controlPr defaultSize="0" autoFill="0" autoLine="0" autoPict="0">
                <anchor moveWithCells="1">
                  <from>
                    <xdr:col>20</xdr:col>
                    <xdr:colOff>28575</xdr:colOff>
                    <xdr:row>23</xdr:row>
                    <xdr:rowOff>247650</xdr:rowOff>
                  </from>
                  <to>
                    <xdr:col>20</xdr:col>
                    <xdr:colOff>4524375</xdr:colOff>
                    <xdr:row>23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355" name="Check Box 542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466725</xdr:rowOff>
                  </from>
                  <to>
                    <xdr:col>20</xdr:col>
                    <xdr:colOff>4533900</xdr:colOff>
                    <xdr:row>23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356" name="Check Box 54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685800</xdr:rowOff>
                  </from>
                  <to>
                    <xdr:col>20</xdr:col>
                    <xdr:colOff>4533900</xdr:colOff>
                    <xdr:row>23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357" name="Check Box 544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904875</xdr:rowOff>
                  </from>
                  <to>
                    <xdr:col>20</xdr:col>
                    <xdr:colOff>4533900</xdr:colOff>
                    <xdr:row>23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358" name="Check Box 545">
              <controlPr defaultSize="0" autoFill="0" autoLine="0" autoPict="0">
                <anchor moveWithCells="1">
                  <from>
                    <xdr:col>22</xdr:col>
                    <xdr:colOff>38100</xdr:colOff>
                    <xdr:row>23</xdr:row>
                    <xdr:rowOff>28575</xdr:rowOff>
                  </from>
                  <to>
                    <xdr:col>22</xdr:col>
                    <xdr:colOff>4533900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359" name="Check Box 546">
              <controlPr defaultSize="0" autoFill="0" autoLine="0" autoPict="0">
                <anchor moveWithCells="1">
                  <from>
                    <xdr:col>22</xdr:col>
                    <xdr:colOff>38100</xdr:colOff>
                    <xdr:row>23</xdr:row>
                    <xdr:rowOff>238125</xdr:rowOff>
                  </from>
                  <to>
                    <xdr:col>22</xdr:col>
                    <xdr:colOff>4533900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60" name="Check Box 547">
              <controlPr defaultSize="0" autoFill="0" autoLine="0" autoPict="0">
                <anchor moveWithCells="1">
                  <from>
                    <xdr:col>22</xdr:col>
                    <xdr:colOff>38100</xdr:colOff>
                    <xdr:row>23</xdr:row>
                    <xdr:rowOff>447675</xdr:rowOff>
                  </from>
                  <to>
                    <xdr:col>22</xdr:col>
                    <xdr:colOff>4533900</xdr:colOff>
                    <xdr:row>23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61" name="Check Box 548">
              <controlPr defaultSize="0" autoFill="0" autoLine="0" autoPict="0">
                <anchor moveWithCells="1">
                  <from>
                    <xdr:col>22</xdr:col>
                    <xdr:colOff>38100</xdr:colOff>
                    <xdr:row>23</xdr:row>
                    <xdr:rowOff>657225</xdr:rowOff>
                  </from>
                  <to>
                    <xdr:col>22</xdr:col>
                    <xdr:colOff>4533900</xdr:colOff>
                    <xdr:row>23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362" name="Check Box 549">
              <controlPr defaultSize="0" autoFill="0" autoLine="0" autoPict="0">
                <anchor moveWithCells="1">
                  <from>
                    <xdr:col>22</xdr:col>
                    <xdr:colOff>38100</xdr:colOff>
                    <xdr:row>23</xdr:row>
                    <xdr:rowOff>857250</xdr:rowOff>
                  </from>
                  <to>
                    <xdr:col>22</xdr:col>
                    <xdr:colOff>4533900</xdr:colOff>
                    <xdr:row>23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363" name="Check Box 550">
              <controlPr defaultSize="0" autoFill="0" autoLine="0" autoPict="0">
                <anchor moveWithCells="1">
                  <from>
                    <xdr:col>24</xdr:col>
                    <xdr:colOff>38100</xdr:colOff>
                    <xdr:row>23</xdr:row>
                    <xdr:rowOff>28575</xdr:rowOff>
                  </from>
                  <to>
                    <xdr:col>24</xdr:col>
                    <xdr:colOff>4533900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364" name="Check Box 556">
              <controlPr defaultSize="0" autoFill="0" autoLine="0" autoPict="0">
                <anchor moveWithCells="1">
                  <from>
                    <xdr:col>8</xdr:col>
                    <xdr:colOff>57150</xdr:colOff>
                    <xdr:row>24</xdr:row>
                    <xdr:rowOff>57150</xdr:rowOff>
                  </from>
                  <to>
                    <xdr:col>8</xdr:col>
                    <xdr:colOff>752475</xdr:colOff>
                    <xdr:row>24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365" name="Check Box 557">
              <controlPr defaultSize="0" autoFill="0" autoLine="0" autoPict="0">
                <anchor moveWithCells="1">
                  <from>
                    <xdr:col>9</xdr:col>
                    <xdr:colOff>57150</xdr:colOff>
                    <xdr:row>24</xdr:row>
                    <xdr:rowOff>57150</xdr:rowOff>
                  </from>
                  <to>
                    <xdr:col>9</xdr:col>
                    <xdr:colOff>752475</xdr:colOff>
                    <xdr:row>24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366" name="Check Box 558">
              <controlPr defaultSize="0" autoFill="0" autoLine="0" autoPict="0">
                <anchor moveWithCells="1">
                  <from>
                    <xdr:col>10</xdr:col>
                    <xdr:colOff>57150</xdr:colOff>
                    <xdr:row>24</xdr:row>
                    <xdr:rowOff>57150</xdr:rowOff>
                  </from>
                  <to>
                    <xdr:col>10</xdr:col>
                    <xdr:colOff>847725</xdr:colOff>
                    <xdr:row>24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367" name="Check Box 559">
              <controlPr defaultSize="0" autoFill="0" autoLine="0" autoPict="0">
                <anchor moveWithCells="1">
                  <from>
                    <xdr:col>14</xdr:col>
                    <xdr:colOff>57150</xdr:colOff>
                    <xdr:row>24</xdr:row>
                    <xdr:rowOff>57150</xdr:rowOff>
                  </from>
                  <to>
                    <xdr:col>14</xdr:col>
                    <xdr:colOff>752475</xdr:colOff>
                    <xdr:row>24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368" name="Check Box 561">
              <controlPr defaultSize="0" autoFill="0" autoLine="0" autoPict="0">
                <anchor moveWithCells="1">
                  <from>
                    <xdr:col>18</xdr:col>
                    <xdr:colOff>38100</xdr:colOff>
                    <xdr:row>24</xdr:row>
                    <xdr:rowOff>28575</xdr:rowOff>
                  </from>
                  <to>
                    <xdr:col>18</xdr:col>
                    <xdr:colOff>4533900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369" name="Check Box 562">
              <controlPr defaultSize="0" autoFill="0" autoLine="0" autoPict="0">
                <anchor moveWithCells="1">
                  <from>
                    <xdr:col>18</xdr:col>
                    <xdr:colOff>38100</xdr:colOff>
                    <xdr:row>24</xdr:row>
                    <xdr:rowOff>257175</xdr:rowOff>
                  </from>
                  <to>
                    <xdr:col>18</xdr:col>
                    <xdr:colOff>4533900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370" name="Check Box 563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476250</xdr:rowOff>
                  </from>
                  <to>
                    <xdr:col>18</xdr:col>
                    <xdr:colOff>4524375</xdr:colOff>
                    <xdr:row>24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371" name="Check Box 564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28575</xdr:rowOff>
                  </from>
                  <to>
                    <xdr:col>20</xdr:col>
                    <xdr:colOff>4533900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372" name="Check Box 565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247650</xdr:rowOff>
                  </from>
                  <to>
                    <xdr:col>20</xdr:col>
                    <xdr:colOff>4524375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373" name="Check Box 566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466725</xdr:rowOff>
                  </from>
                  <to>
                    <xdr:col>20</xdr:col>
                    <xdr:colOff>4533900</xdr:colOff>
                    <xdr:row>24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374" name="Check Box 567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685800</xdr:rowOff>
                  </from>
                  <to>
                    <xdr:col>20</xdr:col>
                    <xdr:colOff>4533900</xdr:colOff>
                    <xdr:row>24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375" name="Check Box 568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904875</xdr:rowOff>
                  </from>
                  <to>
                    <xdr:col>20</xdr:col>
                    <xdr:colOff>4533900</xdr:colOff>
                    <xdr:row>24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376" name="Check Box 569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28575</xdr:rowOff>
                  </from>
                  <to>
                    <xdr:col>22</xdr:col>
                    <xdr:colOff>4533900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377" name="Check Box 570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238125</xdr:rowOff>
                  </from>
                  <to>
                    <xdr:col>22</xdr:col>
                    <xdr:colOff>4533900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378" name="Check Box 571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447675</xdr:rowOff>
                  </from>
                  <to>
                    <xdr:col>22</xdr:col>
                    <xdr:colOff>4533900</xdr:colOff>
                    <xdr:row>24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379" name="Check Box 572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657225</xdr:rowOff>
                  </from>
                  <to>
                    <xdr:col>22</xdr:col>
                    <xdr:colOff>4533900</xdr:colOff>
                    <xdr:row>24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380" name="Check Box 573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857250</xdr:rowOff>
                  </from>
                  <to>
                    <xdr:col>22</xdr:col>
                    <xdr:colOff>4533900</xdr:colOff>
                    <xdr:row>24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381" name="Check Box 574">
              <controlPr defaultSize="0" autoFill="0" autoLine="0" autoPict="0">
                <anchor moveWithCells="1">
                  <from>
                    <xdr:col>24</xdr:col>
                    <xdr:colOff>38100</xdr:colOff>
                    <xdr:row>24</xdr:row>
                    <xdr:rowOff>28575</xdr:rowOff>
                  </from>
                  <to>
                    <xdr:col>24</xdr:col>
                    <xdr:colOff>4533900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382" name="Check Box 580">
              <controlPr defaultSize="0" autoFill="0" autoLine="0" autoPict="0">
                <anchor moveWithCells="1">
                  <from>
                    <xdr:col>8</xdr:col>
                    <xdr:colOff>57150</xdr:colOff>
                    <xdr:row>25</xdr:row>
                    <xdr:rowOff>57150</xdr:rowOff>
                  </from>
                  <to>
                    <xdr:col>8</xdr:col>
                    <xdr:colOff>752475</xdr:colOff>
                    <xdr:row>25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383" name="Check Box 581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57150</xdr:rowOff>
                  </from>
                  <to>
                    <xdr:col>9</xdr:col>
                    <xdr:colOff>752475</xdr:colOff>
                    <xdr:row>25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384" name="Check Box 582">
              <controlPr defaultSize="0" autoFill="0" autoLine="0" autoPict="0">
                <anchor moveWithCells="1">
                  <from>
                    <xdr:col>10</xdr:col>
                    <xdr:colOff>57150</xdr:colOff>
                    <xdr:row>25</xdr:row>
                    <xdr:rowOff>57150</xdr:rowOff>
                  </from>
                  <to>
                    <xdr:col>10</xdr:col>
                    <xdr:colOff>847725</xdr:colOff>
                    <xdr:row>25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385" name="Check Box 583">
              <controlPr defaultSize="0" autoFill="0" autoLine="0" autoPict="0">
                <anchor moveWithCells="1">
                  <from>
                    <xdr:col>14</xdr:col>
                    <xdr:colOff>57150</xdr:colOff>
                    <xdr:row>25</xdr:row>
                    <xdr:rowOff>57150</xdr:rowOff>
                  </from>
                  <to>
                    <xdr:col>14</xdr:col>
                    <xdr:colOff>752475</xdr:colOff>
                    <xdr:row>25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386" name="Check Box 585">
              <controlPr defaultSize="0" autoFill="0" autoLine="0" autoPict="0">
                <anchor moveWithCells="1">
                  <from>
                    <xdr:col>18</xdr:col>
                    <xdr:colOff>38100</xdr:colOff>
                    <xdr:row>25</xdr:row>
                    <xdr:rowOff>28575</xdr:rowOff>
                  </from>
                  <to>
                    <xdr:col>18</xdr:col>
                    <xdr:colOff>4533900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387" name="Check Box 586">
              <controlPr defaultSize="0" autoFill="0" autoLine="0" autoPict="0">
                <anchor moveWithCells="1">
                  <from>
                    <xdr:col>18</xdr:col>
                    <xdr:colOff>38100</xdr:colOff>
                    <xdr:row>25</xdr:row>
                    <xdr:rowOff>257175</xdr:rowOff>
                  </from>
                  <to>
                    <xdr:col>18</xdr:col>
                    <xdr:colOff>4533900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388" name="Check Box 587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476250</xdr:rowOff>
                  </from>
                  <to>
                    <xdr:col>18</xdr:col>
                    <xdr:colOff>4524375</xdr:colOff>
                    <xdr:row>25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389" name="Check Box 588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28575</xdr:rowOff>
                  </from>
                  <to>
                    <xdr:col>20</xdr:col>
                    <xdr:colOff>4533900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390" name="Check Box 589">
              <controlPr defaultSize="0" autoFill="0" autoLine="0" autoPict="0">
                <anchor moveWithCells="1">
                  <from>
                    <xdr:col>20</xdr:col>
                    <xdr:colOff>28575</xdr:colOff>
                    <xdr:row>25</xdr:row>
                    <xdr:rowOff>247650</xdr:rowOff>
                  </from>
                  <to>
                    <xdr:col>20</xdr:col>
                    <xdr:colOff>4524375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391" name="Check Box 590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466725</xdr:rowOff>
                  </from>
                  <to>
                    <xdr:col>20</xdr:col>
                    <xdr:colOff>4533900</xdr:colOff>
                    <xdr:row>25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392" name="Check Box 591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685800</xdr:rowOff>
                  </from>
                  <to>
                    <xdr:col>20</xdr:col>
                    <xdr:colOff>4533900</xdr:colOff>
                    <xdr:row>25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393" name="Check Box 592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904875</xdr:rowOff>
                  </from>
                  <to>
                    <xdr:col>20</xdr:col>
                    <xdr:colOff>4533900</xdr:colOff>
                    <xdr:row>25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394" name="Check Box 593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28575</xdr:rowOff>
                  </from>
                  <to>
                    <xdr:col>22</xdr:col>
                    <xdr:colOff>4533900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395" name="Check Box 594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238125</xdr:rowOff>
                  </from>
                  <to>
                    <xdr:col>22</xdr:col>
                    <xdr:colOff>4533900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396" name="Check Box 595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447675</xdr:rowOff>
                  </from>
                  <to>
                    <xdr:col>22</xdr:col>
                    <xdr:colOff>4533900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397" name="Check Box 596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657225</xdr:rowOff>
                  </from>
                  <to>
                    <xdr:col>22</xdr:col>
                    <xdr:colOff>4533900</xdr:colOff>
                    <xdr:row>25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398" name="Check Box 597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857250</xdr:rowOff>
                  </from>
                  <to>
                    <xdr:col>22</xdr:col>
                    <xdr:colOff>4533900</xdr:colOff>
                    <xdr:row>25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399" name="Check Box 598">
              <controlPr defaultSize="0" autoFill="0" autoLine="0" autoPict="0">
                <anchor moveWithCells="1">
                  <from>
                    <xdr:col>24</xdr:col>
                    <xdr:colOff>38100</xdr:colOff>
                    <xdr:row>25</xdr:row>
                    <xdr:rowOff>28575</xdr:rowOff>
                  </from>
                  <to>
                    <xdr:col>24</xdr:col>
                    <xdr:colOff>4533900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400" name="Check Box 604">
              <controlPr defaultSize="0" autoFill="0" autoLine="0" autoPict="0">
                <anchor moveWithCells="1">
                  <from>
                    <xdr:col>8</xdr:col>
                    <xdr:colOff>57150</xdr:colOff>
                    <xdr:row>26</xdr:row>
                    <xdr:rowOff>57150</xdr:rowOff>
                  </from>
                  <to>
                    <xdr:col>8</xdr:col>
                    <xdr:colOff>752475</xdr:colOff>
                    <xdr:row>26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401" name="Check Box 605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57150</xdr:rowOff>
                  </from>
                  <to>
                    <xdr:col>9</xdr:col>
                    <xdr:colOff>752475</xdr:colOff>
                    <xdr:row>26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402" name="Check Box 606">
              <controlPr defaultSize="0" autoFill="0" autoLine="0" autoPict="0">
                <anchor moveWithCells="1">
                  <from>
                    <xdr:col>10</xdr:col>
                    <xdr:colOff>57150</xdr:colOff>
                    <xdr:row>26</xdr:row>
                    <xdr:rowOff>57150</xdr:rowOff>
                  </from>
                  <to>
                    <xdr:col>10</xdr:col>
                    <xdr:colOff>847725</xdr:colOff>
                    <xdr:row>26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403" name="Check Box 607">
              <controlPr defaultSize="0" autoFill="0" autoLine="0" autoPict="0">
                <anchor moveWithCells="1">
                  <from>
                    <xdr:col>14</xdr:col>
                    <xdr:colOff>57150</xdr:colOff>
                    <xdr:row>26</xdr:row>
                    <xdr:rowOff>57150</xdr:rowOff>
                  </from>
                  <to>
                    <xdr:col>14</xdr:col>
                    <xdr:colOff>752475</xdr:colOff>
                    <xdr:row>26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404" name="Check Box 609">
              <controlPr defaultSize="0" autoFill="0" autoLine="0" autoPict="0">
                <anchor moveWithCells="1">
                  <from>
                    <xdr:col>18</xdr:col>
                    <xdr:colOff>38100</xdr:colOff>
                    <xdr:row>26</xdr:row>
                    <xdr:rowOff>28575</xdr:rowOff>
                  </from>
                  <to>
                    <xdr:col>18</xdr:col>
                    <xdr:colOff>4533900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405" name="Check Box 610">
              <controlPr defaultSize="0" autoFill="0" autoLine="0" autoPict="0">
                <anchor moveWithCells="1">
                  <from>
                    <xdr:col>18</xdr:col>
                    <xdr:colOff>38100</xdr:colOff>
                    <xdr:row>26</xdr:row>
                    <xdr:rowOff>257175</xdr:rowOff>
                  </from>
                  <to>
                    <xdr:col>18</xdr:col>
                    <xdr:colOff>4533900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406" name="Check Box 611">
              <controlPr defaultSize="0" autoFill="0" autoLine="0" autoPict="0">
                <anchor moveWithCells="1">
                  <from>
                    <xdr:col>18</xdr:col>
                    <xdr:colOff>28575</xdr:colOff>
                    <xdr:row>26</xdr:row>
                    <xdr:rowOff>476250</xdr:rowOff>
                  </from>
                  <to>
                    <xdr:col>18</xdr:col>
                    <xdr:colOff>4524375</xdr:colOff>
                    <xdr:row>26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407" name="Check Box 612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28575</xdr:rowOff>
                  </from>
                  <to>
                    <xdr:col>20</xdr:col>
                    <xdr:colOff>4533900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408" name="Check Box 613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247650</xdr:rowOff>
                  </from>
                  <to>
                    <xdr:col>20</xdr:col>
                    <xdr:colOff>4524375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409" name="Check Box 614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466725</xdr:rowOff>
                  </from>
                  <to>
                    <xdr:col>20</xdr:col>
                    <xdr:colOff>4533900</xdr:colOff>
                    <xdr:row>26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410" name="Check Box 615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685800</xdr:rowOff>
                  </from>
                  <to>
                    <xdr:col>20</xdr:col>
                    <xdr:colOff>4533900</xdr:colOff>
                    <xdr:row>26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411" name="Check Box 616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904875</xdr:rowOff>
                  </from>
                  <to>
                    <xdr:col>20</xdr:col>
                    <xdr:colOff>4533900</xdr:colOff>
                    <xdr:row>26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412" name="Check Box 617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28575</xdr:rowOff>
                  </from>
                  <to>
                    <xdr:col>22</xdr:col>
                    <xdr:colOff>4533900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413" name="Check Box 618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238125</xdr:rowOff>
                  </from>
                  <to>
                    <xdr:col>22</xdr:col>
                    <xdr:colOff>4533900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414" name="Check Box 619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447675</xdr:rowOff>
                  </from>
                  <to>
                    <xdr:col>22</xdr:col>
                    <xdr:colOff>4533900</xdr:colOff>
                    <xdr:row>26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415" name="Check Box 620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657225</xdr:rowOff>
                  </from>
                  <to>
                    <xdr:col>22</xdr:col>
                    <xdr:colOff>4533900</xdr:colOff>
                    <xdr:row>26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416" name="Check Box 621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857250</xdr:rowOff>
                  </from>
                  <to>
                    <xdr:col>22</xdr:col>
                    <xdr:colOff>4533900</xdr:colOff>
                    <xdr:row>26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417" name="Check Box 622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28575</xdr:rowOff>
                  </from>
                  <to>
                    <xdr:col>24</xdr:col>
                    <xdr:colOff>4533900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418" name="Check Box 628">
              <controlPr defaultSize="0" autoFill="0" autoLine="0" autoPict="0">
                <anchor moveWithCells="1">
                  <from>
                    <xdr:col>8</xdr:col>
                    <xdr:colOff>57150</xdr:colOff>
                    <xdr:row>27</xdr:row>
                    <xdr:rowOff>57150</xdr:rowOff>
                  </from>
                  <to>
                    <xdr:col>8</xdr:col>
                    <xdr:colOff>752475</xdr:colOff>
                    <xdr:row>27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419" name="Check Box 629">
              <controlPr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57150</xdr:rowOff>
                  </from>
                  <to>
                    <xdr:col>9</xdr:col>
                    <xdr:colOff>752475</xdr:colOff>
                    <xdr:row>27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420" name="Check Box 630">
              <controlPr defaultSize="0" autoFill="0" autoLine="0" autoPict="0">
                <anchor moveWithCells="1">
                  <from>
                    <xdr:col>10</xdr:col>
                    <xdr:colOff>57150</xdr:colOff>
                    <xdr:row>27</xdr:row>
                    <xdr:rowOff>57150</xdr:rowOff>
                  </from>
                  <to>
                    <xdr:col>10</xdr:col>
                    <xdr:colOff>847725</xdr:colOff>
                    <xdr:row>27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421" name="Check Box 631">
              <controlPr defaultSize="0" autoFill="0" autoLine="0" autoPict="0">
                <anchor moveWithCells="1">
                  <from>
                    <xdr:col>14</xdr:col>
                    <xdr:colOff>57150</xdr:colOff>
                    <xdr:row>27</xdr:row>
                    <xdr:rowOff>57150</xdr:rowOff>
                  </from>
                  <to>
                    <xdr:col>14</xdr:col>
                    <xdr:colOff>752475</xdr:colOff>
                    <xdr:row>27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422" name="Check Box 633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28575</xdr:rowOff>
                  </from>
                  <to>
                    <xdr:col>18</xdr:col>
                    <xdr:colOff>4533900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423" name="Check Box 634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257175</xdr:rowOff>
                  </from>
                  <to>
                    <xdr:col>18</xdr:col>
                    <xdr:colOff>4533900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424" name="Check Box 635">
              <controlPr defaultSize="0" autoFill="0" autoLine="0" autoPict="0">
                <anchor moveWithCells="1">
                  <from>
                    <xdr:col>18</xdr:col>
                    <xdr:colOff>28575</xdr:colOff>
                    <xdr:row>27</xdr:row>
                    <xdr:rowOff>476250</xdr:rowOff>
                  </from>
                  <to>
                    <xdr:col>18</xdr:col>
                    <xdr:colOff>4524375</xdr:colOff>
                    <xdr:row>27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425" name="Check Box 636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28575</xdr:rowOff>
                  </from>
                  <to>
                    <xdr:col>20</xdr:col>
                    <xdr:colOff>4533900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426" name="Check Box 637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247650</xdr:rowOff>
                  </from>
                  <to>
                    <xdr:col>20</xdr:col>
                    <xdr:colOff>4524375</xdr:colOff>
                    <xdr:row>27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427" name="Check Box 638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466725</xdr:rowOff>
                  </from>
                  <to>
                    <xdr:col>20</xdr:col>
                    <xdr:colOff>4533900</xdr:colOff>
                    <xdr:row>27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428" name="Check Box 639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685800</xdr:rowOff>
                  </from>
                  <to>
                    <xdr:col>20</xdr:col>
                    <xdr:colOff>4533900</xdr:colOff>
                    <xdr:row>27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429" name="Check Box 640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904875</xdr:rowOff>
                  </from>
                  <to>
                    <xdr:col>20</xdr:col>
                    <xdr:colOff>4533900</xdr:colOff>
                    <xdr:row>27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430" name="Check Box 641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28575</xdr:rowOff>
                  </from>
                  <to>
                    <xdr:col>22</xdr:col>
                    <xdr:colOff>4533900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431" name="Check Box 642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238125</xdr:rowOff>
                  </from>
                  <to>
                    <xdr:col>22</xdr:col>
                    <xdr:colOff>4533900</xdr:colOff>
                    <xdr:row>27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432" name="Check Box 643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447675</xdr:rowOff>
                  </from>
                  <to>
                    <xdr:col>22</xdr:col>
                    <xdr:colOff>4533900</xdr:colOff>
                    <xdr:row>27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433" name="Check Box 644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657225</xdr:rowOff>
                  </from>
                  <to>
                    <xdr:col>22</xdr:col>
                    <xdr:colOff>4533900</xdr:colOff>
                    <xdr:row>27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434" name="Check Box 645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857250</xdr:rowOff>
                  </from>
                  <to>
                    <xdr:col>22</xdr:col>
                    <xdr:colOff>4533900</xdr:colOff>
                    <xdr:row>27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435" name="Check Box 646">
              <controlPr defaultSize="0" autoFill="0" autoLine="0" autoPict="0">
                <anchor moveWithCells="1">
                  <from>
                    <xdr:col>24</xdr:col>
                    <xdr:colOff>38100</xdr:colOff>
                    <xdr:row>27</xdr:row>
                    <xdr:rowOff>28575</xdr:rowOff>
                  </from>
                  <to>
                    <xdr:col>24</xdr:col>
                    <xdr:colOff>4533900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436" name="Check Box 652">
              <controlPr defaultSize="0" autoFill="0" autoLine="0" autoPict="0">
                <anchor moveWithCells="1">
                  <from>
                    <xdr:col>8</xdr:col>
                    <xdr:colOff>57150</xdr:colOff>
                    <xdr:row>28</xdr:row>
                    <xdr:rowOff>57150</xdr:rowOff>
                  </from>
                  <to>
                    <xdr:col>8</xdr:col>
                    <xdr:colOff>752475</xdr:colOff>
                    <xdr:row>28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437" name="Check Box 653">
              <controlPr defaultSize="0" autoFill="0" autoLine="0" autoPict="0">
                <anchor moveWithCells="1">
                  <from>
                    <xdr:col>9</xdr:col>
                    <xdr:colOff>57150</xdr:colOff>
                    <xdr:row>28</xdr:row>
                    <xdr:rowOff>57150</xdr:rowOff>
                  </from>
                  <to>
                    <xdr:col>9</xdr:col>
                    <xdr:colOff>752475</xdr:colOff>
                    <xdr:row>28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438" name="Check Box 654">
              <controlPr defaultSize="0" autoFill="0" autoLine="0" autoPict="0">
                <anchor moveWithCells="1">
                  <from>
                    <xdr:col>10</xdr:col>
                    <xdr:colOff>57150</xdr:colOff>
                    <xdr:row>28</xdr:row>
                    <xdr:rowOff>57150</xdr:rowOff>
                  </from>
                  <to>
                    <xdr:col>10</xdr:col>
                    <xdr:colOff>847725</xdr:colOff>
                    <xdr:row>28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439" name="Check Box 655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57150</xdr:rowOff>
                  </from>
                  <to>
                    <xdr:col>14</xdr:col>
                    <xdr:colOff>752475</xdr:colOff>
                    <xdr:row>28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440" name="Check Box 657">
              <controlPr defaultSize="0" autoFill="0" autoLine="0" autoPict="0">
                <anchor moveWithCells="1">
                  <from>
                    <xdr:col>18</xdr:col>
                    <xdr:colOff>38100</xdr:colOff>
                    <xdr:row>28</xdr:row>
                    <xdr:rowOff>28575</xdr:rowOff>
                  </from>
                  <to>
                    <xdr:col>18</xdr:col>
                    <xdr:colOff>4533900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441" name="Check Box 658">
              <controlPr defaultSize="0" autoFill="0" autoLine="0" autoPict="0">
                <anchor moveWithCells="1">
                  <from>
                    <xdr:col>18</xdr:col>
                    <xdr:colOff>38100</xdr:colOff>
                    <xdr:row>28</xdr:row>
                    <xdr:rowOff>257175</xdr:rowOff>
                  </from>
                  <to>
                    <xdr:col>18</xdr:col>
                    <xdr:colOff>4533900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442" name="Check Box 659">
              <controlPr defaultSize="0" autoFill="0" autoLine="0" autoPict="0">
                <anchor moveWithCells="1">
                  <from>
                    <xdr:col>18</xdr:col>
                    <xdr:colOff>28575</xdr:colOff>
                    <xdr:row>28</xdr:row>
                    <xdr:rowOff>476250</xdr:rowOff>
                  </from>
                  <to>
                    <xdr:col>18</xdr:col>
                    <xdr:colOff>4524375</xdr:colOff>
                    <xdr:row>28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443" name="Check Box 660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28575</xdr:rowOff>
                  </from>
                  <to>
                    <xdr:col>20</xdr:col>
                    <xdr:colOff>4533900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444" name="Check Box 661">
              <controlPr defaultSize="0" autoFill="0" autoLine="0" autoPict="0">
                <anchor moveWithCells="1">
                  <from>
                    <xdr:col>20</xdr:col>
                    <xdr:colOff>28575</xdr:colOff>
                    <xdr:row>28</xdr:row>
                    <xdr:rowOff>247650</xdr:rowOff>
                  </from>
                  <to>
                    <xdr:col>20</xdr:col>
                    <xdr:colOff>4524375</xdr:colOff>
                    <xdr:row>28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445" name="Check Box 662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466725</xdr:rowOff>
                  </from>
                  <to>
                    <xdr:col>20</xdr:col>
                    <xdr:colOff>4533900</xdr:colOff>
                    <xdr:row>28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446" name="Check Box 663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685800</xdr:rowOff>
                  </from>
                  <to>
                    <xdr:col>20</xdr:col>
                    <xdr:colOff>4533900</xdr:colOff>
                    <xdr:row>28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447" name="Check Box 664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904875</xdr:rowOff>
                  </from>
                  <to>
                    <xdr:col>20</xdr:col>
                    <xdr:colOff>4533900</xdr:colOff>
                    <xdr:row>28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448" name="Check Box 665">
              <controlPr defaultSize="0" autoFill="0" autoLine="0" autoPict="0">
                <anchor moveWithCells="1">
                  <from>
                    <xdr:col>22</xdr:col>
                    <xdr:colOff>38100</xdr:colOff>
                    <xdr:row>28</xdr:row>
                    <xdr:rowOff>28575</xdr:rowOff>
                  </from>
                  <to>
                    <xdr:col>22</xdr:col>
                    <xdr:colOff>4533900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449" name="Check Box 666">
              <controlPr defaultSize="0" autoFill="0" autoLine="0" autoPict="0">
                <anchor moveWithCells="1">
                  <from>
                    <xdr:col>22</xdr:col>
                    <xdr:colOff>38100</xdr:colOff>
                    <xdr:row>28</xdr:row>
                    <xdr:rowOff>238125</xdr:rowOff>
                  </from>
                  <to>
                    <xdr:col>22</xdr:col>
                    <xdr:colOff>4533900</xdr:colOff>
                    <xdr:row>28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450" name="Check Box 667">
              <controlPr defaultSize="0" autoFill="0" autoLine="0" autoPict="0">
                <anchor moveWithCells="1">
                  <from>
                    <xdr:col>22</xdr:col>
                    <xdr:colOff>38100</xdr:colOff>
                    <xdr:row>28</xdr:row>
                    <xdr:rowOff>447675</xdr:rowOff>
                  </from>
                  <to>
                    <xdr:col>22</xdr:col>
                    <xdr:colOff>4533900</xdr:colOff>
                    <xdr:row>28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451" name="Check Box 668">
              <controlPr defaultSize="0" autoFill="0" autoLine="0" autoPict="0">
                <anchor moveWithCells="1">
                  <from>
                    <xdr:col>22</xdr:col>
                    <xdr:colOff>38100</xdr:colOff>
                    <xdr:row>28</xdr:row>
                    <xdr:rowOff>657225</xdr:rowOff>
                  </from>
                  <to>
                    <xdr:col>22</xdr:col>
                    <xdr:colOff>4533900</xdr:colOff>
                    <xdr:row>28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452" name="Check Box 669">
              <controlPr defaultSize="0" autoFill="0" autoLine="0" autoPict="0">
                <anchor moveWithCells="1">
                  <from>
                    <xdr:col>22</xdr:col>
                    <xdr:colOff>38100</xdr:colOff>
                    <xdr:row>28</xdr:row>
                    <xdr:rowOff>857250</xdr:rowOff>
                  </from>
                  <to>
                    <xdr:col>22</xdr:col>
                    <xdr:colOff>4533900</xdr:colOff>
                    <xdr:row>28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453" name="Check Box 670">
              <controlPr defaultSize="0" autoFill="0" autoLine="0" autoPict="0">
                <anchor moveWithCells="1">
                  <from>
                    <xdr:col>24</xdr:col>
                    <xdr:colOff>38100</xdr:colOff>
                    <xdr:row>28</xdr:row>
                    <xdr:rowOff>28575</xdr:rowOff>
                  </from>
                  <to>
                    <xdr:col>24</xdr:col>
                    <xdr:colOff>4533900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454" name="Check Box 676">
              <controlPr defaultSize="0" autoFill="0" autoLine="0" autoPict="0">
                <anchor moveWithCells="1">
                  <from>
                    <xdr:col>8</xdr:col>
                    <xdr:colOff>57150</xdr:colOff>
                    <xdr:row>29</xdr:row>
                    <xdr:rowOff>57150</xdr:rowOff>
                  </from>
                  <to>
                    <xdr:col>8</xdr:col>
                    <xdr:colOff>752475</xdr:colOff>
                    <xdr:row>29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455" name="Check Box 677">
              <controlPr defaultSize="0" autoFill="0" autoLine="0" autoPict="0">
                <anchor moveWithCells="1">
                  <from>
                    <xdr:col>9</xdr:col>
                    <xdr:colOff>57150</xdr:colOff>
                    <xdr:row>29</xdr:row>
                    <xdr:rowOff>57150</xdr:rowOff>
                  </from>
                  <to>
                    <xdr:col>9</xdr:col>
                    <xdr:colOff>752475</xdr:colOff>
                    <xdr:row>29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456" name="Check Box 678">
              <controlPr defaultSize="0" autoFill="0" autoLine="0" autoPict="0">
                <anchor moveWithCells="1">
                  <from>
                    <xdr:col>10</xdr:col>
                    <xdr:colOff>57150</xdr:colOff>
                    <xdr:row>29</xdr:row>
                    <xdr:rowOff>57150</xdr:rowOff>
                  </from>
                  <to>
                    <xdr:col>10</xdr:col>
                    <xdr:colOff>847725</xdr:colOff>
                    <xdr:row>29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457" name="Check Box 679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57150</xdr:rowOff>
                  </from>
                  <to>
                    <xdr:col>14</xdr:col>
                    <xdr:colOff>752475</xdr:colOff>
                    <xdr:row>29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458" name="Check Box 681">
              <controlPr defaultSize="0" autoFill="0" autoLine="0" autoPict="0">
                <anchor moveWithCells="1">
                  <from>
                    <xdr:col>18</xdr:col>
                    <xdr:colOff>38100</xdr:colOff>
                    <xdr:row>29</xdr:row>
                    <xdr:rowOff>28575</xdr:rowOff>
                  </from>
                  <to>
                    <xdr:col>18</xdr:col>
                    <xdr:colOff>4533900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459" name="Check Box 682">
              <controlPr defaultSize="0" autoFill="0" autoLine="0" autoPict="0">
                <anchor moveWithCells="1">
                  <from>
                    <xdr:col>18</xdr:col>
                    <xdr:colOff>38100</xdr:colOff>
                    <xdr:row>29</xdr:row>
                    <xdr:rowOff>257175</xdr:rowOff>
                  </from>
                  <to>
                    <xdr:col>18</xdr:col>
                    <xdr:colOff>4533900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460" name="Check Box 683">
              <controlPr defaultSize="0" autoFill="0" autoLine="0" autoPict="0">
                <anchor moveWithCells="1">
                  <from>
                    <xdr:col>18</xdr:col>
                    <xdr:colOff>28575</xdr:colOff>
                    <xdr:row>29</xdr:row>
                    <xdr:rowOff>476250</xdr:rowOff>
                  </from>
                  <to>
                    <xdr:col>18</xdr:col>
                    <xdr:colOff>4524375</xdr:colOff>
                    <xdr:row>29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461" name="Check Box 684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28575</xdr:rowOff>
                  </from>
                  <to>
                    <xdr:col>20</xdr:col>
                    <xdr:colOff>4533900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462" name="Check Box 685">
              <controlPr defaultSize="0" autoFill="0" autoLine="0" autoPict="0">
                <anchor moveWithCells="1">
                  <from>
                    <xdr:col>20</xdr:col>
                    <xdr:colOff>28575</xdr:colOff>
                    <xdr:row>29</xdr:row>
                    <xdr:rowOff>247650</xdr:rowOff>
                  </from>
                  <to>
                    <xdr:col>20</xdr:col>
                    <xdr:colOff>4524375</xdr:colOff>
                    <xdr:row>29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463" name="Check Box 686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466725</xdr:rowOff>
                  </from>
                  <to>
                    <xdr:col>20</xdr:col>
                    <xdr:colOff>4533900</xdr:colOff>
                    <xdr:row>29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464" name="Check Box 687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685800</xdr:rowOff>
                  </from>
                  <to>
                    <xdr:col>20</xdr:col>
                    <xdr:colOff>4533900</xdr:colOff>
                    <xdr:row>29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465" name="Check Box 688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904875</xdr:rowOff>
                  </from>
                  <to>
                    <xdr:col>20</xdr:col>
                    <xdr:colOff>4533900</xdr:colOff>
                    <xdr:row>29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466" name="Check Box 689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28575</xdr:rowOff>
                  </from>
                  <to>
                    <xdr:col>22</xdr:col>
                    <xdr:colOff>4533900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467" name="Check Box 690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238125</xdr:rowOff>
                  </from>
                  <to>
                    <xdr:col>22</xdr:col>
                    <xdr:colOff>4533900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468" name="Check Box 691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447675</xdr:rowOff>
                  </from>
                  <to>
                    <xdr:col>22</xdr:col>
                    <xdr:colOff>4533900</xdr:colOff>
                    <xdr:row>29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469" name="Check Box 692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657225</xdr:rowOff>
                  </from>
                  <to>
                    <xdr:col>22</xdr:col>
                    <xdr:colOff>4533900</xdr:colOff>
                    <xdr:row>29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470" name="Check Box 693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857250</xdr:rowOff>
                  </from>
                  <to>
                    <xdr:col>22</xdr:col>
                    <xdr:colOff>4533900</xdr:colOff>
                    <xdr:row>29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471" name="Check Box 694">
              <controlPr defaultSize="0" autoFill="0" autoLine="0" autoPict="0">
                <anchor moveWithCells="1">
                  <from>
                    <xdr:col>24</xdr:col>
                    <xdr:colOff>38100</xdr:colOff>
                    <xdr:row>29</xdr:row>
                    <xdr:rowOff>28575</xdr:rowOff>
                  </from>
                  <to>
                    <xdr:col>24</xdr:col>
                    <xdr:colOff>4533900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472" name="Check Box 700">
              <controlPr defaultSize="0" autoFill="0" autoLine="0" autoPict="0">
                <anchor moveWithCells="1">
                  <from>
                    <xdr:col>8</xdr:col>
                    <xdr:colOff>57150</xdr:colOff>
                    <xdr:row>30</xdr:row>
                    <xdr:rowOff>57150</xdr:rowOff>
                  </from>
                  <to>
                    <xdr:col>8</xdr:col>
                    <xdr:colOff>752475</xdr:colOff>
                    <xdr:row>30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473" name="Check Box 701">
              <controlPr defaultSize="0" autoFill="0" autoLine="0" autoPict="0">
                <anchor moveWithCells="1">
                  <from>
                    <xdr:col>9</xdr:col>
                    <xdr:colOff>57150</xdr:colOff>
                    <xdr:row>30</xdr:row>
                    <xdr:rowOff>57150</xdr:rowOff>
                  </from>
                  <to>
                    <xdr:col>9</xdr:col>
                    <xdr:colOff>752475</xdr:colOff>
                    <xdr:row>30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474" name="Check Box 702">
              <controlPr defaultSize="0" autoFill="0" autoLine="0" autoPict="0">
                <anchor moveWithCells="1">
                  <from>
                    <xdr:col>10</xdr:col>
                    <xdr:colOff>57150</xdr:colOff>
                    <xdr:row>30</xdr:row>
                    <xdr:rowOff>57150</xdr:rowOff>
                  </from>
                  <to>
                    <xdr:col>10</xdr:col>
                    <xdr:colOff>847725</xdr:colOff>
                    <xdr:row>30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475" name="Check Box 703">
              <controlPr defaultSize="0" autoFill="0" autoLine="0" autoPict="0">
                <anchor moveWithCells="1">
                  <from>
                    <xdr:col>14</xdr:col>
                    <xdr:colOff>57150</xdr:colOff>
                    <xdr:row>30</xdr:row>
                    <xdr:rowOff>57150</xdr:rowOff>
                  </from>
                  <to>
                    <xdr:col>14</xdr:col>
                    <xdr:colOff>752475</xdr:colOff>
                    <xdr:row>30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476" name="Check Box 705">
              <controlPr defaultSize="0" autoFill="0" autoLine="0" autoPict="0">
                <anchor moveWithCells="1">
                  <from>
                    <xdr:col>18</xdr:col>
                    <xdr:colOff>38100</xdr:colOff>
                    <xdr:row>30</xdr:row>
                    <xdr:rowOff>28575</xdr:rowOff>
                  </from>
                  <to>
                    <xdr:col>18</xdr:col>
                    <xdr:colOff>4533900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477" name="Check Box 706">
              <controlPr defaultSize="0" autoFill="0" autoLine="0" autoPict="0">
                <anchor moveWithCells="1">
                  <from>
                    <xdr:col>18</xdr:col>
                    <xdr:colOff>38100</xdr:colOff>
                    <xdr:row>30</xdr:row>
                    <xdr:rowOff>257175</xdr:rowOff>
                  </from>
                  <to>
                    <xdr:col>18</xdr:col>
                    <xdr:colOff>4533900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478" name="Check Box 707">
              <controlPr defaultSize="0" autoFill="0" autoLine="0" autoPict="0">
                <anchor moveWithCells="1">
                  <from>
                    <xdr:col>18</xdr:col>
                    <xdr:colOff>28575</xdr:colOff>
                    <xdr:row>30</xdr:row>
                    <xdr:rowOff>476250</xdr:rowOff>
                  </from>
                  <to>
                    <xdr:col>18</xdr:col>
                    <xdr:colOff>4524375</xdr:colOff>
                    <xdr:row>30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479" name="Check Box 708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28575</xdr:rowOff>
                  </from>
                  <to>
                    <xdr:col>20</xdr:col>
                    <xdr:colOff>4533900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480" name="Check Box 709">
              <controlPr defaultSize="0" autoFill="0" autoLine="0" autoPict="0">
                <anchor moveWithCells="1">
                  <from>
                    <xdr:col>20</xdr:col>
                    <xdr:colOff>28575</xdr:colOff>
                    <xdr:row>30</xdr:row>
                    <xdr:rowOff>247650</xdr:rowOff>
                  </from>
                  <to>
                    <xdr:col>20</xdr:col>
                    <xdr:colOff>4524375</xdr:colOff>
                    <xdr:row>30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481" name="Check Box 710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466725</xdr:rowOff>
                  </from>
                  <to>
                    <xdr:col>20</xdr:col>
                    <xdr:colOff>4533900</xdr:colOff>
                    <xdr:row>30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482" name="Check Box 711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685800</xdr:rowOff>
                  </from>
                  <to>
                    <xdr:col>20</xdr:col>
                    <xdr:colOff>4533900</xdr:colOff>
                    <xdr:row>30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483" name="Check Box 712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904875</xdr:rowOff>
                  </from>
                  <to>
                    <xdr:col>20</xdr:col>
                    <xdr:colOff>4533900</xdr:colOff>
                    <xdr:row>30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484" name="Check Box 713">
              <controlPr defaultSize="0" autoFill="0" autoLine="0" autoPict="0">
                <anchor moveWithCells="1">
                  <from>
                    <xdr:col>22</xdr:col>
                    <xdr:colOff>38100</xdr:colOff>
                    <xdr:row>30</xdr:row>
                    <xdr:rowOff>28575</xdr:rowOff>
                  </from>
                  <to>
                    <xdr:col>22</xdr:col>
                    <xdr:colOff>4533900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485" name="Check Box 714">
              <controlPr defaultSize="0" autoFill="0" autoLine="0" autoPict="0">
                <anchor moveWithCells="1">
                  <from>
                    <xdr:col>22</xdr:col>
                    <xdr:colOff>38100</xdr:colOff>
                    <xdr:row>30</xdr:row>
                    <xdr:rowOff>238125</xdr:rowOff>
                  </from>
                  <to>
                    <xdr:col>22</xdr:col>
                    <xdr:colOff>4533900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486" name="Check Box 715">
              <controlPr defaultSize="0" autoFill="0" autoLine="0" autoPict="0">
                <anchor moveWithCells="1">
                  <from>
                    <xdr:col>22</xdr:col>
                    <xdr:colOff>38100</xdr:colOff>
                    <xdr:row>30</xdr:row>
                    <xdr:rowOff>447675</xdr:rowOff>
                  </from>
                  <to>
                    <xdr:col>22</xdr:col>
                    <xdr:colOff>4533900</xdr:colOff>
                    <xdr:row>30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487" name="Check Box 716">
              <controlPr defaultSize="0" autoFill="0" autoLine="0" autoPict="0">
                <anchor moveWithCells="1">
                  <from>
                    <xdr:col>22</xdr:col>
                    <xdr:colOff>38100</xdr:colOff>
                    <xdr:row>30</xdr:row>
                    <xdr:rowOff>657225</xdr:rowOff>
                  </from>
                  <to>
                    <xdr:col>22</xdr:col>
                    <xdr:colOff>4533900</xdr:colOff>
                    <xdr:row>30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488" name="Check Box 717">
              <controlPr defaultSize="0" autoFill="0" autoLine="0" autoPict="0">
                <anchor moveWithCells="1">
                  <from>
                    <xdr:col>22</xdr:col>
                    <xdr:colOff>38100</xdr:colOff>
                    <xdr:row>30</xdr:row>
                    <xdr:rowOff>857250</xdr:rowOff>
                  </from>
                  <to>
                    <xdr:col>22</xdr:col>
                    <xdr:colOff>4533900</xdr:colOff>
                    <xdr:row>30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489" name="Check Box 718">
              <controlPr defaultSize="0" autoFill="0" autoLine="0" autoPict="0">
                <anchor moveWithCells="1">
                  <from>
                    <xdr:col>24</xdr:col>
                    <xdr:colOff>38100</xdr:colOff>
                    <xdr:row>30</xdr:row>
                    <xdr:rowOff>28575</xdr:rowOff>
                  </from>
                  <to>
                    <xdr:col>24</xdr:col>
                    <xdr:colOff>4533900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490" name="Check Box 724">
              <controlPr defaultSize="0" autoFill="0" autoLine="0" autoPict="0">
                <anchor moveWithCells="1">
                  <from>
                    <xdr:col>8</xdr:col>
                    <xdr:colOff>57150</xdr:colOff>
                    <xdr:row>31</xdr:row>
                    <xdr:rowOff>57150</xdr:rowOff>
                  </from>
                  <to>
                    <xdr:col>8</xdr:col>
                    <xdr:colOff>752475</xdr:colOff>
                    <xdr:row>31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491" name="Check Box 725">
              <controlPr defaultSize="0" autoFill="0" autoLine="0" autoPict="0">
                <anchor moveWithCells="1">
                  <from>
                    <xdr:col>9</xdr:col>
                    <xdr:colOff>57150</xdr:colOff>
                    <xdr:row>31</xdr:row>
                    <xdr:rowOff>57150</xdr:rowOff>
                  </from>
                  <to>
                    <xdr:col>9</xdr:col>
                    <xdr:colOff>752475</xdr:colOff>
                    <xdr:row>31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492" name="Check Box 726">
              <controlPr defaultSize="0" autoFill="0" autoLine="0" autoPict="0">
                <anchor moveWithCells="1">
                  <from>
                    <xdr:col>10</xdr:col>
                    <xdr:colOff>57150</xdr:colOff>
                    <xdr:row>31</xdr:row>
                    <xdr:rowOff>57150</xdr:rowOff>
                  </from>
                  <to>
                    <xdr:col>10</xdr:col>
                    <xdr:colOff>847725</xdr:colOff>
                    <xdr:row>31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493" name="Check Box 727">
              <controlPr defaultSize="0" autoFill="0" autoLine="0" autoPict="0">
                <anchor moveWithCells="1">
                  <from>
                    <xdr:col>14</xdr:col>
                    <xdr:colOff>57150</xdr:colOff>
                    <xdr:row>31</xdr:row>
                    <xdr:rowOff>57150</xdr:rowOff>
                  </from>
                  <to>
                    <xdr:col>14</xdr:col>
                    <xdr:colOff>752475</xdr:colOff>
                    <xdr:row>31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494" name="Check Box 729">
              <controlPr defaultSize="0" autoFill="0" autoLine="0" autoPict="0">
                <anchor moveWithCells="1">
                  <from>
                    <xdr:col>18</xdr:col>
                    <xdr:colOff>38100</xdr:colOff>
                    <xdr:row>31</xdr:row>
                    <xdr:rowOff>28575</xdr:rowOff>
                  </from>
                  <to>
                    <xdr:col>18</xdr:col>
                    <xdr:colOff>4533900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495" name="Check Box 730">
              <controlPr defaultSize="0" autoFill="0" autoLine="0" autoPict="0">
                <anchor moveWithCells="1">
                  <from>
                    <xdr:col>18</xdr:col>
                    <xdr:colOff>38100</xdr:colOff>
                    <xdr:row>31</xdr:row>
                    <xdr:rowOff>257175</xdr:rowOff>
                  </from>
                  <to>
                    <xdr:col>18</xdr:col>
                    <xdr:colOff>4533900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496" name="Check Box 731">
              <controlPr defaultSize="0" autoFill="0" autoLine="0" autoPict="0">
                <anchor moveWithCells="1">
                  <from>
                    <xdr:col>18</xdr:col>
                    <xdr:colOff>28575</xdr:colOff>
                    <xdr:row>31</xdr:row>
                    <xdr:rowOff>476250</xdr:rowOff>
                  </from>
                  <to>
                    <xdr:col>18</xdr:col>
                    <xdr:colOff>4524375</xdr:colOff>
                    <xdr:row>31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497" name="Check Box 732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28575</xdr:rowOff>
                  </from>
                  <to>
                    <xdr:col>20</xdr:col>
                    <xdr:colOff>4533900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498" name="Check Box 733">
              <controlPr defaultSize="0" autoFill="0" autoLine="0" autoPict="0">
                <anchor moveWithCells="1">
                  <from>
                    <xdr:col>20</xdr:col>
                    <xdr:colOff>28575</xdr:colOff>
                    <xdr:row>31</xdr:row>
                    <xdr:rowOff>247650</xdr:rowOff>
                  </from>
                  <to>
                    <xdr:col>20</xdr:col>
                    <xdr:colOff>4524375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499" name="Check Box 734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466725</xdr:rowOff>
                  </from>
                  <to>
                    <xdr:col>20</xdr:col>
                    <xdr:colOff>4533900</xdr:colOff>
                    <xdr:row>31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500" name="Check Box 735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685800</xdr:rowOff>
                  </from>
                  <to>
                    <xdr:col>20</xdr:col>
                    <xdr:colOff>4533900</xdr:colOff>
                    <xdr:row>31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501" name="Check Box 736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904875</xdr:rowOff>
                  </from>
                  <to>
                    <xdr:col>20</xdr:col>
                    <xdr:colOff>4533900</xdr:colOff>
                    <xdr:row>31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502" name="Check Box 737">
              <controlPr defaultSize="0" autoFill="0" autoLine="0" autoPict="0">
                <anchor moveWithCells="1">
                  <from>
                    <xdr:col>22</xdr:col>
                    <xdr:colOff>38100</xdr:colOff>
                    <xdr:row>31</xdr:row>
                    <xdr:rowOff>28575</xdr:rowOff>
                  </from>
                  <to>
                    <xdr:col>22</xdr:col>
                    <xdr:colOff>4533900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503" name="Check Box 738">
              <controlPr defaultSize="0" autoFill="0" autoLine="0" autoPict="0">
                <anchor moveWithCells="1">
                  <from>
                    <xdr:col>22</xdr:col>
                    <xdr:colOff>38100</xdr:colOff>
                    <xdr:row>31</xdr:row>
                    <xdr:rowOff>238125</xdr:rowOff>
                  </from>
                  <to>
                    <xdr:col>22</xdr:col>
                    <xdr:colOff>4533900</xdr:colOff>
                    <xdr:row>31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504" name="Check Box 739">
              <controlPr defaultSize="0" autoFill="0" autoLine="0" autoPict="0">
                <anchor moveWithCells="1">
                  <from>
                    <xdr:col>22</xdr:col>
                    <xdr:colOff>38100</xdr:colOff>
                    <xdr:row>31</xdr:row>
                    <xdr:rowOff>447675</xdr:rowOff>
                  </from>
                  <to>
                    <xdr:col>22</xdr:col>
                    <xdr:colOff>4533900</xdr:colOff>
                    <xdr:row>31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505" name="Check Box 740">
              <controlPr defaultSize="0" autoFill="0" autoLine="0" autoPict="0">
                <anchor moveWithCells="1">
                  <from>
                    <xdr:col>22</xdr:col>
                    <xdr:colOff>38100</xdr:colOff>
                    <xdr:row>31</xdr:row>
                    <xdr:rowOff>657225</xdr:rowOff>
                  </from>
                  <to>
                    <xdr:col>22</xdr:col>
                    <xdr:colOff>4533900</xdr:colOff>
                    <xdr:row>31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506" name="Check Box 741">
              <controlPr defaultSize="0" autoFill="0" autoLine="0" autoPict="0">
                <anchor moveWithCells="1">
                  <from>
                    <xdr:col>22</xdr:col>
                    <xdr:colOff>38100</xdr:colOff>
                    <xdr:row>31</xdr:row>
                    <xdr:rowOff>857250</xdr:rowOff>
                  </from>
                  <to>
                    <xdr:col>22</xdr:col>
                    <xdr:colOff>4533900</xdr:colOff>
                    <xdr:row>31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507" name="Check Box 742">
              <controlPr defaultSize="0" autoFill="0" autoLine="0" autoPict="0">
                <anchor moveWithCells="1">
                  <from>
                    <xdr:col>24</xdr:col>
                    <xdr:colOff>38100</xdr:colOff>
                    <xdr:row>31</xdr:row>
                    <xdr:rowOff>28575</xdr:rowOff>
                  </from>
                  <to>
                    <xdr:col>24</xdr:col>
                    <xdr:colOff>4533900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508" name="Check Box 748">
              <controlPr defaultSize="0" autoFill="0" autoLine="0" autoPict="0">
                <anchor moveWithCells="1">
                  <from>
                    <xdr:col>8</xdr:col>
                    <xdr:colOff>57150</xdr:colOff>
                    <xdr:row>32</xdr:row>
                    <xdr:rowOff>57150</xdr:rowOff>
                  </from>
                  <to>
                    <xdr:col>8</xdr:col>
                    <xdr:colOff>752475</xdr:colOff>
                    <xdr:row>32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509" name="Check Box 749">
              <controlPr defaultSize="0" autoFill="0" autoLine="0" autoPict="0">
                <anchor moveWithCells="1">
                  <from>
                    <xdr:col>9</xdr:col>
                    <xdr:colOff>57150</xdr:colOff>
                    <xdr:row>32</xdr:row>
                    <xdr:rowOff>57150</xdr:rowOff>
                  </from>
                  <to>
                    <xdr:col>9</xdr:col>
                    <xdr:colOff>752475</xdr:colOff>
                    <xdr:row>32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510" name="Check Box 750">
              <controlPr defaultSize="0" autoFill="0" autoLine="0" autoPict="0">
                <anchor moveWithCells="1">
                  <from>
                    <xdr:col>10</xdr:col>
                    <xdr:colOff>57150</xdr:colOff>
                    <xdr:row>32</xdr:row>
                    <xdr:rowOff>57150</xdr:rowOff>
                  </from>
                  <to>
                    <xdr:col>10</xdr:col>
                    <xdr:colOff>847725</xdr:colOff>
                    <xdr:row>32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511" name="Check Box 751">
              <controlPr defaultSize="0" autoFill="0" autoLine="0" autoPict="0">
                <anchor moveWithCells="1">
                  <from>
                    <xdr:col>14</xdr:col>
                    <xdr:colOff>57150</xdr:colOff>
                    <xdr:row>32</xdr:row>
                    <xdr:rowOff>57150</xdr:rowOff>
                  </from>
                  <to>
                    <xdr:col>14</xdr:col>
                    <xdr:colOff>752475</xdr:colOff>
                    <xdr:row>32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512" name="Check Box 753">
              <controlPr defaultSize="0" autoFill="0" autoLine="0" autoPict="0">
                <anchor moveWithCells="1">
                  <from>
                    <xdr:col>18</xdr:col>
                    <xdr:colOff>38100</xdr:colOff>
                    <xdr:row>32</xdr:row>
                    <xdr:rowOff>28575</xdr:rowOff>
                  </from>
                  <to>
                    <xdr:col>18</xdr:col>
                    <xdr:colOff>4533900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513" name="Check Box 754">
              <controlPr defaultSize="0" autoFill="0" autoLine="0" autoPict="0">
                <anchor moveWithCells="1">
                  <from>
                    <xdr:col>18</xdr:col>
                    <xdr:colOff>38100</xdr:colOff>
                    <xdr:row>32</xdr:row>
                    <xdr:rowOff>257175</xdr:rowOff>
                  </from>
                  <to>
                    <xdr:col>18</xdr:col>
                    <xdr:colOff>4533900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514" name="Check Box 755">
              <controlPr defaultSize="0" autoFill="0" autoLine="0" autoPict="0">
                <anchor moveWithCells="1">
                  <from>
                    <xdr:col>18</xdr:col>
                    <xdr:colOff>28575</xdr:colOff>
                    <xdr:row>32</xdr:row>
                    <xdr:rowOff>476250</xdr:rowOff>
                  </from>
                  <to>
                    <xdr:col>18</xdr:col>
                    <xdr:colOff>4524375</xdr:colOff>
                    <xdr:row>32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515" name="Check Box 756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28575</xdr:rowOff>
                  </from>
                  <to>
                    <xdr:col>20</xdr:col>
                    <xdr:colOff>4533900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516" name="Check Box 757">
              <controlPr defaultSize="0" autoFill="0" autoLine="0" autoPict="0">
                <anchor moveWithCells="1">
                  <from>
                    <xdr:col>20</xdr:col>
                    <xdr:colOff>28575</xdr:colOff>
                    <xdr:row>32</xdr:row>
                    <xdr:rowOff>247650</xdr:rowOff>
                  </from>
                  <to>
                    <xdr:col>20</xdr:col>
                    <xdr:colOff>4524375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517" name="Check Box 758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466725</xdr:rowOff>
                  </from>
                  <to>
                    <xdr:col>20</xdr:col>
                    <xdr:colOff>4533900</xdr:colOff>
                    <xdr:row>32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518" name="Check Box 759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685800</xdr:rowOff>
                  </from>
                  <to>
                    <xdr:col>20</xdr:col>
                    <xdr:colOff>4533900</xdr:colOff>
                    <xdr:row>32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519" name="Check Box 760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904875</xdr:rowOff>
                  </from>
                  <to>
                    <xdr:col>20</xdr:col>
                    <xdr:colOff>4533900</xdr:colOff>
                    <xdr:row>32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520" name="Check Box 761">
              <controlPr defaultSize="0" autoFill="0" autoLine="0" autoPict="0">
                <anchor moveWithCells="1">
                  <from>
                    <xdr:col>22</xdr:col>
                    <xdr:colOff>38100</xdr:colOff>
                    <xdr:row>32</xdr:row>
                    <xdr:rowOff>28575</xdr:rowOff>
                  </from>
                  <to>
                    <xdr:col>22</xdr:col>
                    <xdr:colOff>4533900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521" name="Check Box 762">
              <controlPr defaultSize="0" autoFill="0" autoLine="0" autoPict="0">
                <anchor moveWithCells="1">
                  <from>
                    <xdr:col>22</xdr:col>
                    <xdr:colOff>38100</xdr:colOff>
                    <xdr:row>32</xdr:row>
                    <xdr:rowOff>238125</xdr:rowOff>
                  </from>
                  <to>
                    <xdr:col>22</xdr:col>
                    <xdr:colOff>4533900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522" name="Check Box 763">
              <controlPr defaultSize="0" autoFill="0" autoLine="0" autoPict="0">
                <anchor moveWithCells="1">
                  <from>
                    <xdr:col>22</xdr:col>
                    <xdr:colOff>38100</xdr:colOff>
                    <xdr:row>32</xdr:row>
                    <xdr:rowOff>447675</xdr:rowOff>
                  </from>
                  <to>
                    <xdr:col>22</xdr:col>
                    <xdr:colOff>4533900</xdr:colOff>
                    <xdr:row>32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523" name="Check Box 764">
              <controlPr defaultSize="0" autoFill="0" autoLine="0" autoPict="0">
                <anchor moveWithCells="1">
                  <from>
                    <xdr:col>22</xdr:col>
                    <xdr:colOff>38100</xdr:colOff>
                    <xdr:row>32</xdr:row>
                    <xdr:rowOff>657225</xdr:rowOff>
                  </from>
                  <to>
                    <xdr:col>22</xdr:col>
                    <xdr:colOff>4533900</xdr:colOff>
                    <xdr:row>32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524" name="Check Box 765">
              <controlPr defaultSize="0" autoFill="0" autoLine="0" autoPict="0">
                <anchor moveWithCells="1">
                  <from>
                    <xdr:col>22</xdr:col>
                    <xdr:colOff>38100</xdr:colOff>
                    <xdr:row>32</xdr:row>
                    <xdr:rowOff>857250</xdr:rowOff>
                  </from>
                  <to>
                    <xdr:col>22</xdr:col>
                    <xdr:colOff>4533900</xdr:colOff>
                    <xdr:row>32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525" name="Check Box 766">
              <controlPr defaultSize="0" autoFill="0" autoLine="0" autoPict="0">
                <anchor moveWithCells="1">
                  <from>
                    <xdr:col>24</xdr:col>
                    <xdr:colOff>38100</xdr:colOff>
                    <xdr:row>32</xdr:row>
                    <xdr:rowOff>28575</xdr:rowOff>
                  </from>
                  <to>
                    <xdr:col>24</xdr:col>
                    <xdr:colOff>4533900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526" name="Check Box 772">
              <controlPr defaultSize="0" autoFill="0" autoLine="0" autoPict="0">
                <anchor moveWithCells="1">
                  <from>
                    <xdr:col>8</xdr:col>
                    <xdr:colOff>57150</xdr:colOff>
                    <xdr:row>33</xdr:row>
                    <xdr:rowOff>57150</xdr:rowOff>
                  </from>
                  <to>
                    <xdr:col>8</xdr:col>
                    <xdr:colOff>752475</xdr:colOff>
                    <xdr:row>33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527" name="Check Box 773">
              <controlPr defaultSize="0" autoFill="0" autoLine="0" autoPict="0">
                <anchor moveWithCells="1">
                  <from>
                    <xdr:col>9</xdr:col>
                    <xdr:colOff>57150</xdr:colOff>
                    <xdr:row>33</xdr:row>
                    <xdr:rowOff>57150</xdr:rowOff>
                  </from>
                  <to>
                    <xdr:col>9</xdr:col>
                    <xdr:colOff>752475</xdr:colOff>
                    <xdr:row>33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528" name="Check Box 774">
              <controlPr defaultSize="0" autoFill="0" autoLine="0" autoPict="0">
                <anchor moveWithCells="1">
                  <from>
                    <xdr:col>10</xdr:col>
                    <xdr:colOff>57150</xdr:colOff>
                    <xdr:row>33</xdr:row>
                    <xdr:rowOff>57150</xdr:rowOff>
                  </from>
                  <to>
                    <xdr:col>10</xdr:col>
                    <xdr:colOff>847725</xdr:colOff>
                    <xdr:row>33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529" name="Check Box 775">
              <controlPr defaultSize="0" autoFill="0" autoLine="0" autoPict="0">
                <anchor moveWithCells="1">
                  <from>
                    <xdr:col>14</xdr:col>
                    <xdr:colOff>57150</xdr:colOff>
                    <xdr:row>33</xdr:row>
                    <xdr:rowOff>57150</xdr:rowOff>
                  </from>
                  <to>
                    <xdr:col>14</xdr:col>
                    <xdr:colOff>752475</xdr:colOff>
                    <xdr:row>33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530" name="Check Box 777">
              <controlPr defaultSize="0" autoFill="0" autoLine="0" autoPict="0">
                <anchor moveWithCells="1">
                  <from>
                    <xdr:col>18</xdr:col>
                    <xdr:colOff>38100</xdr:colOff>
                    <xdr:row>33</xdr:row>
                    <xdr:rowOff>28575</xdr:rowOff>
                  </from>
                  <to>
                    <xdr:col>18</xdr:col>
                    <xdr:colOff>4533900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531" name="Check Box 778">
              <controlPr defaultSize="0" autoFill="0" autoLine="0" autoPict="0">
                <anchor moveWithCells="1">
                  <from>
                    <xdr:col>18</xdr:col>
                    <xdr:colOff>38100</xdr:colOff>
                    <xdr:row>33</xdr:row>
                    <xdr:rowOff>257175</xdr:rowOff>
                  </from>
                  <to>
                    <xdr:col>18</xdr:col>
                    <xdr:colOff>4533900</xdr:colOff>
                    <xdr:row>33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532" name="Check Box 779">
              <controlPr defaultSize="0" autoFill="0" autoLine="0" autoPict="0">
                <anchor moveWithCells="1">
                  <from>
                    <xdr:col>18</xdr:col>
                    <xdr:colOff>28575</xdr:colOff>
                    <xdr:row>33</xdr:row>
                    <xdr:rowOff>476250</xdr:rowOff>
                  </from>
                  <to>
                    <xdr:col>18</xdr:col>
                    <xdr:colOff>4524375</xdr:colOff>
                    <xdr:row>33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533" name="Check Box 780">
              <controlPr defaultSize="0" autoFill="0" autoLine="0" autoPict="0">
                <anchor moveWithCells="1">
                  <from>
                    <xdr:col>20</xdr:col>
                    <xdr:colOff>38100</xdr:colOff>
                    <xdr:row>33</xdr:row>
                    <xdr:rowOff>28575</xdr:rowOff>
                  </from>
                  <to>
                    <xdr:col>20</xdr:col>
                    <xdr:colOff>4533900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534" name="Check Box 781">
              <controlPr defaultSize="0" autoFill="0" autoLine="0" autoPict="0">
                <anchor moveWithCells="1">
                  <from>
                    <xdr:col>20</xdr:col>
                    <xdr:colOff>28575</xdr:colOff>
                    <xdr:row>33</xdr:row>
                    <xdr:rowOff>247650</xdr:rowOff>
                  </from>
                  <to>
                    <xdr:col>20</xdr:col>
                    <xdr:colOff>4524375</xdr:colOff>
                    <xdr:row>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535" name="Check Box 782">
              <controlPr defaultSize="0" autoFill="0" autoLine="0" autoPict="0">
                <anchor moveWithCells="1">
                  <from>
                    <xdr:col>20</xdr:col>
                    <xdr:colOff>38100</xdr:colOff>
                    <xdr:row>33</xdr:row>
                    <xdr:rowOff>466725</xdr:rowOff>
                  </from>
                  <to>
                    <xdr:col>20</xdr:col>
                    <xdr:colOff>4533900</xdr:colOff>
                    <xdr:row>33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536" name="Check Box 783">
              <controlPr defaultSize="0" autoFill="0" autoLine="0" autoPict="0">
                <anchor moveWithCells="1">
                  <from>
                    <xdr:col>20</xdr:col>
                    <xdr:colOff>38100</xdr:colOff>
                    <xdr:row>33</xdr:row>
                    <xdr:rowOff>685800</xdr:rowOff>
                  </from>
                  <to>
                    <xdr:col>20</xdr:col>
                    <xdr:colOff>4533900</xdr:colOff>
                    <xdr:row>33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537" name="Check Box 784">
              <controlPr defaultSize="0" autoFill="0" autoLine="0" autoPict="0">
                <anchor moveWithCells="1">
                  <from>
                    <xdr:col>20</xdr:col>
                    <xdr:colOff>38100</xdr:colOff>
                    <xdr:row>33</xdr:row>
                    <xdr:rowOff>904875</xdr:rowOff>
                  </from>
                  <to>
                    <xdr:col>20</xdr:col>
                    <xdr:colOff>4533900</xdr:colOff>
                    <xdr:row>33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538" name="Check Box 785">
              <controlPr defaultSize="0" autoFill="0" autoLine="0" autoPict="0">
                <anchor moveWithCells="1">
                  <from>
                    <xdr:col>22</xdr:col>
                    <xdr:colOff>38100</xdr:colOff>
                    <xdr:row>33</xdr:row>
                    <xdr:rowOff>28575</xdr:rowOff>
                  </from>
                  <to>
                    <xdr:col>22</xdr:col>
                    <xdr:colOff>4533900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539" name="Check Box 786">
              <controlPr defaultSize="0" autoFill="0" autoLine="0" autoPict="0">
                <anchor moveWithCells="1">
                  <from>
                    <xdr:col>22</xdr:col>
                    <xdr:colOff>38100</xdr:colOff>
                    <xdr:row>33</xdr:row>
                    <xdr:rowOff>238125</xdr:rowOff>
                  </from>
                  <to>
                    <xdr:col>22</xdr:col>
                    <xdr:colOff>4533900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540" name="Check Box 787">
              <controlPr defaultSize="0" autoFill="0" autoLine="0" autoPict="0">
                <anchor moveWithCells="1">
                  <from>
                    <xdr:col>22</xdr:col>
                    <xdr:colOff>38100</xdr:colOff>
                    <xdr:row>33</xdr:row>
                    <xdr:rowOff>447675</xdr:rowOff>
                  </from>
                  <to>
                    <xdr:col>22</xdr:col>
                    <xdr:colOff>4533900</xdr:colOff>
                    <xdr:row>33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541" name="Check Box 788">
              <controlPr defaultSize="0" autoFill="0" autoLine="0" autoPict="0">
                <anchor moveWithCells="1">
                  <from>
                    <xdr:col>22</xdr:col>
                    <xdr:colOff>38100</xdr:colOff>
                    <xdr:row>33</xdr:row>
                    <xdr:rowOff>657225</xdr:rowOff>
                  </from>
                  <to>
                    <xdr:col>22</xdr:col>
                    <xdr:colOff>4533900</xdr:colOff>
                    <xdr:row>33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542" name="Check Box 789">
              <controlPr defaultSize="0" autoFill="0" autoLine="0" autoPict="0">
                <anchor moveWithCells="1">
                  <from>
                    <xdr:col>22</xdr:col>
                    <xdr:colOff>38100</xdr:colOff>
                    <xdr:row>33</xdr:row>
                    <xdr:rowOff>857250</xdr:rowOff>
                  </from>
                  <to>
                    <xdr:col>22</xdr:col>
                    <xdr:colOff>4533900</xdr:colOff>
                    <xdr:row>33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543" name="Check Box 790">
              <controlPr defaultSize="0" autoFill="0" autoLine="0" autoPict="0">
                <anchor moveWithCells="1">
                  <from>
                    <xdr:col>24</xdr:col>
                    <xdr:colOff>38100</xdr:colOff>
                    <xdr:row>33</xdr:row>
                    <xdr:rowOff>28575</xdr:rowOff>
                  </from>
                  <to>
                    <xdr:col>24</xdr:col>
                    <xdr:colOff>4533900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544" name="Check Box 796">
              <controlPr defaultSize="0" autoFill="0" autoLine="0" autoPict="0">
                <anchor moveWithCells="1">
                  <from>
                    <xdr:col>8</xdr:col>
                    <xdr:colOff>57150</xdr:colOff>
                    <xdr:row>34</xdr:row>
                    <xdr:rowOff>57150</xdr:rowOff>
                  </from>
                  <to>
                    <xdr:col>8</xdr:col>
                    <xdr:colOff>752475</xdr:colOff>
                    <xdr:row>34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545" name="Check Box 797">
              <controlPr defaultSize="0" autoFill="0" autoLine="0" autoPict="0">
                <anchor moveWithCells="1">
                  <from>
                    <xdr:col>9</xdr:col>
                    <xdr:colOff>57150</xdr:colOff>
                    <xdr:row>34</xdr:row>
                    <xdr:rowOff>57150</xdr:rowOff>
                  </from>
                  <to>
                    <xdr:col>9</xdr:col>
                    <xdr:colOff>752475</xdr:colOff>
                    <xdr:row>34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546" name="Check Box 798">
              <controlPr defaultSize="0" autoFill="0" autoLine="0" autoPict="0">
                <anchor moveWithCells="1">
                  <from>
                    <xdr:col>10</xdr:col>
                    <xdr:colOff>57150</xdr:colOff>
                    <xdr:row>34</xdr:row>
                    <xdr:rowOff>57150</xdr:rowOff>
                  </from>
                  <to>
                    <xdr:col>10</xdr:col>
                    <xdr:colOff>847725</xdr:colOff>
                    <xdr:row>34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547" name="Check Box 799">
              <controlPr defaultSize="0" autoFill="0" autoLine="0" autoPict="0">
                <anchor moveWithCells="1">
                  <from>
                    <xdr:col>14</xdr:col>
                    <xdr:colOff>57150</xdr:colOff>
                    <xdr:row>34</xdr:row>
                    <xdr:rowOff>57150</xdr:rowOff>
                  </from>
                  <to>
                    <xdr:col>14</xdr:col>
                    <xdr:colOff>752475</xdr:colOff>
                    <xdr:row>34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548" name="Check Box 801">
              <controlPr defaultSize="0" autoFill="0" autoLine="0" autoPict="0">
                <anchor moveWithCells="1">
                  <from>
                    <xdr:col>18</xdr:col>
                    <xdr:colOff>38100</xdr:colOff>
                    <xdr:row>34</xdr:row>
                    <xdr:rowOff>28575</xdr:rowOff>
                  </from>
                  <to>
                    <xdr:col>18</xdr:col>
                    <xdr:colOff>4533900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549" name="Check Box 802">
              <controlPr defaultSize="0" autoFill="0" autoLine="0" autoPict="0">
                <anchor moveWithCells="1">
                  <from>
                    <xdr:col>18</xdr:col>
                    <xdr:colOff>38100</xdr:colOff>
                    <xdr:row>34</xdr:row>
                    <xdr:rowOff>257175</xdr:rowOff>
                  </from>
                  <to>
                    <xdr:col>18</xdr:col>
                    <xdr:colOff>4533900</xdr:colOff>
                    <xdr:row>34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550" name="Check Box 803">
              <controlPr defaultSize="0" autoFill="0" autoLine="0" autoPict="0">
                <anchor moveWithCells="1">
                  <from>
                    <xdr:col>18</xdr:col>
                    <xdr:colOff>28575</xdr:colOff>
                    <xdr:row>34</xdr:row>
                    <xdr:rowOff>476250</xdr:rowOff>
                  </from>
                  <to>
                    <xdr:col>18</xdr:col>
                    <xdr:colOff>4524375</xdr:colOff>
                    <xdr:row>34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551" name="Check Box 804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28575</xdr:rowOff>
                  </from>
                  <to>
                    <xdr:col>20</xdr:col>
                    <xdr:colOff>4533900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552" name="Check Box 805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247650</xdr:rowOff>
                  </from>
                  <to>
                    <xdr:col>20</xdr:col>
                    <xdr:colOff>4524375</xdr:colOff>
                    <xdr:row>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553" name="Check Box 806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466725</xdr:rowOff>
                  </from>
                  <to>
                    <xdr:col>20</xdr:col>
                    <xdr:colOff>4533900</xdr:colOff>
                    <xdr:row>34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554" name="Check Box 807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685800</xdr:rowOff>
                  </from>
                  <to>
                    <xdr:col>20</xdr:col>
                    <xdr:colOff>4533900</xdr:colOff>
                    <xdr:row>34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555" name="Check Box 808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904875</xdr:rowOff>
                  </from>
                  <to>
                    <xdr:col>20</xdr:col>
                    <xdr:colOff>4533900</xdr:colOff>
                    <xdr:row>34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556" name="Check Box 809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28575</xdr:rowOff>
                  </from>
                  <to>
                    <xdr:col>22</xdr:col>
                    <xdr:colOff>4533900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557" name="Check Box 810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238125</xdr:rowOff>
                  </from>
                  <to>
                    <xdr:col>22</xdr:col>
                    <xdr:colOff>4533900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558" name="Check Box 811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447675</xdr:rowOff>
                  </from>
                  <to>
                    <xdr:col>22</xdr:col>
                    <xdr:colOff>4533900</xdr:colOff>
                    <xdr:row>34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559" name="Check Box 812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657225</xdr:rowOff>
                  </from>
                  <to>
                    <xdr:col>22</xdr:col>
                    <xdr:colOff>4533900</xdr:colOff>
                    <xdr:row>34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560" name="Check Box 813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857250</xdr:rowOff>
                  </from>
                  <to>
                    <xdr:col>22</xdr:col>
                    <xdr:colOff>4533900</xdr:colOff>
                    <xdr:row>34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561" name="Check Box 814">
              <controlPr defaultSize="0" autoFill="0" autoLine="0" autoPict="0">
                <anchor moveWithCells="1">
                  <from>
                    <xdr:col>24</xdr:col>
                    <xdr:colOff>38100</xdr:colOff>
                    <xdr:row>34</xdr:row>
                    <xdr:rowOff>28575</xdr:rowOff>
                  </from>
                  <to>
                    <xdr:col>24</xdr:col>
                    <xdr:colOff>4533900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562" name="Check Box 820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57150</xdr:rowOff>
                  </from>
                  <to>
                    <xdr:col>8</xdr:col>
                    <xdr:colOff>752475</xdr:colOff>
                    <xdr:row>35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563" name="Check Box 821">
              <controlPr defaultSize="0" autoFill="0" autoLine="0" autoPict="0">
                <anchor moveWithCells="1">
                  <from>
                    <xdr:col>9</xdr:col>
                    <xdr:colOff>57150</xdr:colOff>
                    <xdr:row>35</xdr:row>
                    <xdr:rowOff>57150</xdr:rowOff>
                  </from>
                  <to>
                    <xdr:col>9</xdr:col>
                    <xdr:colOff>752475</xdr:colOff>
                    <xdr:row>35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564" name="Check Box 822">
              <controlPr defaultSize="0" autoFill="0" autoLine="0" autoPict="0">
                <anchor moveWithCells="1">
                  <from>
                    <xdr:col>10</xdr:col>
                    <xdr:colOff>57150</xdr:colOff>
                    <xdr:row>35</xdr:row>
                    <xdr:rowOff>57150</xdr:rowOff>
                  </from>
                  <to>
                    <xdr:col>10</xdr:col>
                    <xdr:colOff>847725</xdr:colOff>
                    <xdr:row>35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565" name="Check Box 823">
              <controlPr defaultSize="0" autoFill="0" autoLine="0" autoPict="0">
                <anchor moveWithCells="1">
                  <from>
                    <xdr:col>14</xdr:col>
                    <xdr:colOff>57150</xdr:colOff>
                    <xdr:row>35</xdr:row>
                    <xdr:rowOff>57150</xdr:rowOff>
                  </from>
                  <to>
                    <xdr:col>14</xdr:col>
                    <xdr:colOff>752475</xdr:colOff>
                    <xdr:row>35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566" name="Check Box 825">
              <controlPr defaultSize="0" autoFill="0" autoLine="0" autoPict="0">
                <anchor moveWithCells="1">
                  <from>
                    <xdr:col>18</xdr:col>
                    <xdr:colOff>38100</xdr:colOff>
                    <xdr:row>35</xdr:row>
                    <xdr:rowOff>28575</xdr:rowOff>
                  </from>
                  <to>
                    <xdr:col>18</xdr:col>
                    <xdr:colOff>4533900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567" name="Check Box 826">
              <controlPr defaultSize="0" autoFill="0" autoLine="0" autoPict="0">
                <anchor moveWithCells="1">
                  <from>
                    <xdr:col>18</xdr:col>
                    <xdr:colOff>38100</xdr:colOff>
                    <xdr:row>35</xdr:row>
                    <xdr:rowOff>257175</xdr:rowOff>
                  </from>
                  <to>
                    <xdr:col>18</xdr:col>
                    <xdr:colOff>4533900</xdr:colOff>
                    <xdr:row>35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568" name="Check Box 827">
              <controlPr defaultSize="0" autoFill="0" autoLine="0" autoPict="0">
                <anchor moveWithCells="1">
                  <from>
                    <xdr:col>18</xdr:col>
                    <xdr:colOff>28575</xdr:colOff>
                    <xdr:row>35</xdr:row>
                    <xdr:rowOff>476250</xdr:rowOff>
                  </from>
                  <to>
                    <xdr:col>18</xdr:col>
                    <xdr:colOff>4524375</xdr:colOff>
                    <xdr:row>35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569" name="Check Box 828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28575</xdr:rowOff>
                  </from>
                  <to>
                    <xdr:col>20</xdr:col>
                    <xdr:colOff>4533900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570" name="Check Box 829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247650</xdr:rowOff>
                  </from>
                  <to>
                    <xdr:col>20</xdr:col>
                    <xdr:colOff>4524375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571" name="Check Box 830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466725</xdr:rowOff>
                  </from>
                  <to>
                    <xdr:col>20</xdr:col>
                    <xdr:colOff>4533900</xdr:colOff>
                    <xdr:row>35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572" name="Check Box 831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685800</xdr:rowOff>
                  </from>
                  <to>
                    <xdr:col>20</xdr:col>
                    <xdr:colOff>4533900</xdr:colOff>
                    <xdr:row>35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573" name="Check Box 832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904875</xdr:rowOff>
                  </from>
                  <to>
                    <xdr:col>20</xdr:col>
                    <xdr:colOff>4533900</xdr:colOff>
                    <xdr:row>35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574" name="Check Box 833">
              <controlPr defaultSize="0" autoFill="0" autoLine="0" autoPict="0">
                <anchor moveWithCells="1">
                  <from>
                    <xdr:col>22</xdr:col>
                    <xdr:colOff>38100</xdr:colOff>
                    <xdr:row>35</xdr:row>
                    <xdr:rowOff>28575</xdr:rowOff>
                  </from>
                  <to>
                    <xdr:col>22</xdr:col>
                    <xdr:colOff>4533900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575" name="Check Box 834">
              <controlPr defaultSize="0" autoFill="0" autoLine="0" autoPict="0">
                <anchor moveWithCells="1">
                  <from>
                    <xdr:col>22</xdr:col>
                    <xdr:colOff>38100</xdr:colOff>
                    <xdr:row>35</xdr:row>
                    <xdr:rowOff>238125</xdr:rowOff>
                  </from>
                  <to>
                    <xdr:col>22</xdr:col>
                    <xdr:colOff>4533900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576" name="Check Box 835">
              <controlPr defaultSize="0" autoFill="0" autoLine="0" autoPict="0">
                <anchor moveWithCells="1">
                  <from>
                    <xdr:col>22</xdr:col>
                    <xdr:colOff>38100</xdr:colOff>
                    <xdr:row>35</xdr:row>
                    <xdr:rowOff>447675</xdr:rowOff>
                  </from>
                  <to>
                    <xdr:col>22</xdr:col>
                    <xdr:colOff>4533900</xdr:colOff>
                    <xdr:row>35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577" name="Check Box 836">
              <controlPr defaultSize="0" autoFill="0" autoLine="0" autoPict="0">
                <anchor moveWithCells="1">
                  <from>
                    <xdr:col>22</xdr:col>
                    <xdr:colOff>38100</xdr:colOff>
                    <xdr:row>35</xdr:row>
                    <xdr:rowOff>657225</xdr:rowOff>
                  </from>
                  <to>
                    <xdr:col>22</xdr:col>
                    <xdr:colOff>4533900</xdr:colOff>
                    <xdr:row>35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578" name="Check Box 837">
              <controlPr defaultSize="0" autoFill="0" autoLine="0" autoPict="0">
                <anchor moveWithCells="1">
                  <from>
                    <xdr:col>22</xdr:col>
                    <xdr:colOff>38100</xdr:colOff>
                    <xdr:row>35</xdr:row>
                    <xdr:rowOff>857250</xdr:rowOff>
                  </from>
                  <to>
                    <xdr:col>22</xdr:col>
                    <xdr:colOff>4533900</xdr:colOff>
                    <xdr:row>35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579" name="Check Box 838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28575</xdr:rowOff>
                  </from>
                  <to>
                    <xdr:col>24</xdr:col>
                    <xdr:colOff>4533900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580" name="Check Box 844">
              <controlPr defaultSize="0" autoFill="0" autoLine="0" autoPict="0">
                <anchor moveWithCells="1">
                  <from>
                    <xdr:col>8</xdr:col>
                    <xdr:colOff>57150</xdr:colOff>
                    <xdr:row>36</xdr:row>
                    <xdr:rowOff>57150</xdr:rowOff>
                  </from>
                  <to>
                    <xdr:col>8</xdr:col>
                    <xdr:colOff>752475</xdr:colOff>
                    <xdr:row>36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581" name="Check Box 845">
              <controlPr defaultSize="0" autoFill="0" autoLine="0" autoPict="0">
                <anchor moveWithCells="1">
                  <from>
                    <xdr:col>9</xdr:col>
                    <xdr:colOff>57150</xdr:colOff>
                    <xdr:row>36</xdr:row>
                    <xdr:rowOff>57150</xdr:rowOff>
                  </from>
                  <to>
                    <xdr:col>9</xdr:col>
                    <xdr:colOff>752475</xdr:colOff>
                    <xdr:row>36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582" name="Check Box 846">
              <controlPr defaultSize="0" autoFill="0" autoLine="0" autoPict="0">
                <anchor moveWithCells="1">
                  <from>
                    <xdr:col>10</xdr:col>
                    <xdr:colOff>57150</xdr:colOff>
                    <xdr:row>36</xdr:row>
                    <xdr:rowOff>57150</xdr:rowOff>
                  </from>
                  <to>
                    <xdr:col>10</xdr:col>
                    <xdr:colOff>847725</xdr:colOff>
                    <xdr:row>36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583" name="Check Box 847">
              <controlPr defaultSize="0" autoFill="0" autoLine="0" autoPict="0">
                <anchor moveWithCells="1">
                  <from>
                    <xdr:col>14</xdr:col>
                    <xdr:colOff>57150</xdr:colOff>
                    <xdr:row>36</xdr:row>
                    <xdr:rowOff>57150</xdr:rowOff>
                  </from>
                  <to>
                    <xdr:col>14</xdr:col>
                    <xdr:colOff>752475</xdr:colOff>
                    <xdr:row>36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584" name="Check Box 849">
              <controlPr defaultSize="0" autoFill="0" autoLine="0" autoPict="0">
                <anchor moveWithCells="1">
                  <from>
                    <xdr:col>18</xdr:col>
                    <xdr:colOff>38100</xdr:colOff>
                    <xdr:row>36</xdr:row>
                    <xdr:rowOff>28575</xdr:rowOff>
                  </from>
                  <to>
                    <xdr:col>18</xdr:col>
                    <xdr:colOff>4533900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585" name="Check Box 850">
              <controlPr defaultSize="0" autoFill="0" autoLine="0" autoPict="0">
                <anchor moveWithCells="1">
                  <from>
                    <xdr:col>18</xdr:col>
                    <xdr:colOff>38100</xdr:colOff>
                    <xdr:row>36</xdr:row>
                    <xdr:rowOff>257175</xdr:rowOff>
                  </from>
                  <to>
                    <xdr:col>18</xdr:col>
                    <xdr:colOff>4533900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586" name="Check Box 851">
              <controlPr defaultSize="0" autoFill="0" autoLine="0" autoPict="0">
                <anchor moveWithCells="1">
                  <from>
                    <xdr:col>18</xdr:col>
                    <xdr:colOff>28575</xdr:colOff>
                    <xdr:row>36</xdr:row>
                    <xdr:rowOff>476250</xdr:rowOff>
                  </from>
                  <to>
                    <xdr:col>18</xdr:col>
                    <xdr:colOff>4524375</xdr:colOff>
                    <xdr:row>36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587" name="Check Box 852">
              <controlPr defaultSize="0" autoFill="0" autoLine="0" autoPict="0">
                <anchor moveWithCells="1">
                  <from>
                    <xdr:col>20</xdr:col>
                    <xdr:colOff>38100</xdr:colOff>
                    <xdr:row>36</xdr:row>
                    <xdr:rowOff>28575</xdr:rowOff>
                  </from>
                  <to>
                    <xdr:col>20</xdr:col>
                    <xdr:colOff>4533900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588" name="Check Box 853">
              <controlPr defaultSize="0" autoFill="0" autoLine="0" autoPict="0">
                <anchor moveWithCells="1">
                  <from>
                    <xdr:col>20</xdr:col>
                    <xdr:colOff>28575</xdr:colOff>
                    <xdr:row>36</xdr:row>
                    <xdr:rowOff>247650</xdr:rowOff>
                  </from>
                  <to>
                    <xdr:col>20</xdr:col>
                    <xdr:colOff>4524375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589" name="Check Box 854">
              <controlPr defaultSize="0" autoFill="0" autoLine="0" autoPict="0">
                <anchor moveWithCells="1">
                  <from>
                    <xdr:col>20</xdr:col>
                    <xdr:colOff>38100</xdr:colOff>
                    <xdr:row>36</xdr:row>
                    <xdr:rowOff>466725</xdr:rowOff>
                  </from>
                  <to>
                    <xdr:col>20</xdr:col>
                    <xdr:colOff>4533900</xdr:colOff>
                    <xdr:row>36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590" name="Check Box 855">
              <controlPr defaultSize="0" autoFill="0" autoLine="0" autoPict="0">
                <anchor moveWithCells="1">
                  <from>
                    <xdr:col>20</xdr:col>
                    <xdr:colOff>38100</xdr:colOff>
                    <xdr:row>36</xdr:row>
                    <xdr:rowOff>685800</xdr:rowOff>
                  </from>
                  <to>
                    <xdr:col>20</xdr:col>
                    <xdr:colOff>4533900</xdr:colOff>
                    <xdr:row>36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591" name="Check Box 856">
              <controlPr defaultSize="0" autoFill="0" autoLine="0" autoPict="0">
                <anchor moveWithCells="1">
                  <from>
                    <xdr:col>20</xdr:col>
                    <xdr:colOff>38100</xdr:colOff>
                    <xdr:row>36</xdr:row>
                    <xdr:rowOff>904875</xdr:rowOff>
                  </from>
                  <to>
                    <xdr:col>20</xdr:col>
                    <xdr:colOff>4533900</xdr:colOff>
                    <xdr:row>36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592" name="Check Box 857">
              <controlPr defaultSize="0" autoFill="0" autoLine="0" autoPict="0">
                <anchor moveWithCells="1">
                  <from>
                    <xdr:col>22</xdr:col>
                    <xdr:colOff>38100</xdr:colOff>
                    <xdr:row>36</xdr:row>
                    <xdr:rowOff>28575</xdr:rowOff>
                  </from>
                  <to>
                    <xdr:col>22</xdr:col>
                    <xdr:colOff>4533900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593" name="Check Box 858">
              <controlPr defaultSize="0" autoFill="0" autoLine="0" autoPict="0">
                <anchor moveWithCells="1">
                  <from>
                    <xdr:col>22</xdr:col>
                    <xdr:colOff>38100</xdr:colOff>
                    <xdr:row>36</xdr:row>
                    <xdr:rowOff>238125</xdr:rowOff>
                  </from>
                  <to>
                    <xdr:col>22</xdr:col>
                    <xdr:colOff>4533900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594" name="Check Box 859">
              <controlPr defaultSize="0" autoFill="0" autoLine="0" autoPict="0">
                <anchor moveWithCells="1">
                  <from>
                    <xdr:col>22</xdr:col>
                    <xdr:colOff>38100</xdr:colOff>
                    <xdr:row>36</xdr:row>
                    <xdr:rowOff>447675</xdr:rowOff>
                  </from>
                  <to>
                    <xdr:col>22</xdr:col>
                    <xdr:colOff>4533900</xdr:colOff>
                    <xdr:row>36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595" name="Check Box 860">
              <controlPr defaultSize="0" autoFill="0" autoLine="0" autoPict="0">
                <anchor moveWithCells="1">
                  <from>
                    <xdr:col>22</xdr:col>
                    <xdr:colOff>38100</xdr:colOff>
                    <xdr:row>36</xdr:row>
                    <xdr:rowOff>657225</xdr:rowOff>
                  </from>
                  <to>
                    <xdr:col>22</xdr:col>
                    <xdr:colOff>4533900</xdr:colOff>
                    <xdr:row>36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596" name="Check Box 861">
              <controlPr defaultSize="0" autoFill="0" autoLine="0" autoPict="0">
                <anchor moveWithCells="1">
                  <from>
                    <xdr:col>22</xdr:col>
                    <xdr:colOff>38100</xdr:colOff>
                    <xdr:row>36</xdr:row>
                    <xdr:rowOff>857250</xdr:rowOff>
                  </from>
                  <to>
                    <xdr:col>22</xdr:col>
                    <xdr:colOff>4533900</xdr:colOff>
                    <xdr:row>36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597" name="Check Box 862">
              <controlPr defaultSize="0" autoFill="0" autoLine="0" autoPict="0">
                <anchor moveWithCells="1">
                  <from>
                    <xdr:col>24</xdr:col>
                    <xdr:colOff>38100</xdr:colOff>
                    <xdr:row>36</xdr:row>
                    <xdr:rowOff>28575</xdr:rowOff>
                  </from>
                  <to>
                    <xdr:col>24</xdr:col>
                    <xdr:colOff>4533900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598" name="Check Box 868">
              <controlPr defaultSize="0" autoFill="0" autoLine="0" autoPict="0">
                <anchor moveWithCells="1">
                  <from>
                    <xdr:col>8</xdr:col>
                    <xdr:colOff>57150</xdr:colOff>
                    <xdr:row>37</xdr:row>
                    <xdr:rowOff>57150</xdr:rowOff>
                  </from>
                  <to>
                    <xdr:col>8</xdr:col>
                    <xdr:colOff>752475</xdr:colOff>
                    <xdr:row>37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599" name="Check Box 869">
              <controlPr defaultSize="0" autoFill="0" autoLine="0" autoPict="0">
                <anchor moveWithCells="1">
                  <from>
                    <xdr:col>9</xdr:col>
                    <xdr:colOff>57150</xdr:colOff>
                    <xdr:row>37</xdr:row>
                    <xdr:rowOff>57150</xdr:rowOff>
                  </from>
                  <to>
                    <xdr:col>9</xdr:col>
                    <xdr:colOff>752475</xdr:colOff>
                    <xdr:row>37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600" name="Check Box 870">
              <controlPr defaultSize="0" autoFill="0" autoLine="0" autoPict="0">
                <anchor moveWithCells="1">
                  <from>
                    <xdr:col>10</xdr:col>
                    <xdr:colOff>57150</xdr:colOff>
                    <xdr:row>37</xdr:row>
                    <xdr:rowOff>57150</xdr:rowOff>
                  </from>
                  <to>
                    <xdr:col>10</xdr:col>
                    <xdr:colOff>847725</xdr:colOff>
                    <xdr:row>37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601" name="Check Box 871">
              <controlPr defaultSize="0" autoFill="0" autoLine="0" autoPict="0">
                <anchor moveWithCells="1">
                  <from>
                    <xdr:col>14</xdr:col>
                    <xdr:colOff>57150</xdr:colOff>
                    <xdr:row>37</xdr:row>
                    <xdr:rowOff>57150</xdr:rowOff>
                  </from>
                  <to>
                    <xdr:col>14</xdr:col>
                    <xdr:colOff>752475</xdr:colOff>
                    <xdr:row>37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602" name="Check Box 873">
              <controlPr defaultSize="0" autoFill="0" autoLine="0" autoPict="0">
                <anchor moveWithCells="1">
                  <from>
                    <xdr:col>18</xdr:col>
                    <xdr:colOff>38100</xdr:colOff>
                    <xdr:row>37</xdr:row>
                    <xdr:rowOff>28575</xdr:rowOff>
                  </from>
                  <to>
                    <xdr:col>18</xdr:col>
                    <xdr:colOff>4533900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603" name="Check Box 874">
              <controlPr defaultSize="0" autoFill="0" autoLine="0" autoPict="0">
                <anchor moveWithCells="1">
                  <from>
                    <xdr:col>18</xdr:col>
                    <xdr:colOff>38100</xdr:colOff>
                    <xdr:row>37</xdr:row>
                    <xdr:rowOff>257175</xdr:rowOff>
                  </from>
                  <to>
                    <xdr:col>18</xdr:col>
                    <xdr:colOff>4533900</xdr:colOff>
                    <xdr:row>37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604" name="Check Box 875">
              <controlPr defaultSize="0" autoFill="0" autoLine="0" autoPict="0">
                <anchor moveWithCells="1">
                  <from>
                    <xdr:col>18</xdr:col>
                    <xdr:colOff>28575</xdr:colOff>
                    <xdr:row>37</xdr:row>
                    <xdr:rowOff>476250</xdr:rowOff>
                  </from>
                  <to>
                    <xdr:col>18</xdr:col>
                    <xdr:colOff>4524375</xdr:colOff>
                    <xdr:row>37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605" name="Check Box 876">
              <controlPr defaultSize="0" autoFill="0" autoLine="0" autoPict="0">
                <anchor moveWithCells="1">
                  <from>
                    <xdr:col>20</xdr:col>
                    <xdr:colOff>38100</xdr:colOff>
                    <xdr:row>37</xdr:row>
                    <xdr:rowOff>28575</xdr:rowOff>
                  </from>
                  <to>
                    <xdr:col>20</xdr:col>
                    <xdr:colOff>4533900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606" name="Check Box 877">
              <controlPr defaultSize="0" autoFill="0" autoLine="0" autoPict="0">
                <anchor moveWithCells="1">
                  <from>
                    <xdr:col>20</xdr:col>
                    <xdr:colOff>28575</xdr:colOff>
                    <xdr:row>37</xdr:row>
                    <xdr:rowOff>247650</xdr:rowOff>
                  </from>
                  <to>
                    <xdr:col>20</xdr:col>
                    <xdr:colOff>4524375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607" name="Check Box 878">
              <controlPr defaultSize="0" autoFill="0" autoLine="0" autoPict="0">
                <anchor moveWithCells="1">
                  <from>
                    <xdr:col>20</xdr:col>
                    <xdr:colOff>38100</xdr:colOff>
                    <xdr:row>37</xdr:row>
                    <xdr:rowOff>466725</xdr:rowOff>
                  </from>
                  <to>
                    <xdr:col>20</xdr:col>
                    <xdr:colOff>4533900</xdr:colOff>
                    <xdr:row>37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608" name="Check Box 879">
              <controlPr defaultSize="0" autoFill="0" autoLine="0" autoPict="0">
                <anchor moveWithCells="1">
                  <from>
                    <xdr:col>20</xdr:col>
                    <xdr:colOff>38100</xdr:colOff>
                    <xdr:row>37</xdr:row>
                    <xdr:rowOff>685800</xdr:rowOff>
                  </from>
                  <to>
                    <xdr:col>20</xdr:col>
                    <xdr:colOff>4533900</xdr:colOff>
                    <xdr:row>37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609" name="Check Box 880">
              <controlPr defaultSize="0" autoFill="0" autoLine="0" autoPict="0">
                <anchor moveWithCells="1">
                  <from>
                    <xdr:col>20</xdr:col>
                    <xdr:colOff>38100</xdr:colOff>
                    <xdr:row>37</xdr:row>
                    <xdr:rowOff>904875</xdr:rowOff>
                  </from>
                  <to>
                    <xdr:col>20</xdr:col>
                    <xdr:colOff>4533900</xdr:colOff>
                    <xdr:row>37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610" name="Check Box 881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28575</xdr:rowOff>
                  </from>
                  <to>
                    <xdr:col>22</xdr:col>
                    <xdr:colOff>4533900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611" name="Check Box 882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238125</xdr:rowOff>
                  </from>
                  <to>
                    <xdr:col>22</xdr:col>
                    <xdr:colOff>4533900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612" name="Check Box 883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447675</xdr:rowOff>
                  </from>
                  <to>
                    <xdr:col>22</xdr:col>
                    <xdr:colOff>4533900</xdr:colOff>
                    <xdr:row>37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613" name="Check Box 884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657225</xdr:rowOff>
                  </from>
                  <to>
                    <xdr:col>22</xdr:col>
                    <xdr:colOff>4533900</xdr:colOff>
                    <xdr:row>37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614" name="Check Box 885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857250</xdr:rowOff>
                  </from>
                  <to>
                    <xdr:col>22</xdr:col>
                    <xdr:colOff>4533900</xdr:colOff>
                    <xdr:row>37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615" name="Check Box 886">
              <controlPr defaultSize="0" autoFill="0" autoLine="0" autoPict="0">
                <anchor moveWithCells="1">
                  <from>
                    <xdr:col>24</xdr:col>
                    <xdr:colOff>38100</xdr:colOff>
                    <xdr:row>37</xdr:row>
                    <xdr:rowOff>28575</xdr:rowOff>
                  </from>
                  <to>
                    <xdr:col>24</xdr:col>
                    <xdr:colOff>4533900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616" name="Check Box 892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57150</xdr:rowOff>
                  </from>
                  <to>
                    <xdr:col>8</xdr:col>
                    <xdr:colOff>752475</xdr:colOff>
                    <xdr:row>38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617" name="Check Box 893">
              <controlPr defaultSize="0" autoFill="0" autoLine="0" autoPict="0">
                <anchor moveWithCells="1">
                  <from>
                    <xdr:col>9</xdr:col>
                    <xdr:colOff>57150</xdr:colOff>
                    <xdr:row>38</xdr:row>
                    <xdr:rowOff>57150</xdr:rowOff>
                  </from>
                  <to>
                    <xdr:col>9</xdr:col>
                    <xdr:colOff>752475</xdr:colOff>
                    <xdr:row>38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618" name="Check Box 894">
              <controlPr defaultSize="0" autoFill="0" autoLine="0" autoPict="0">
                <anchor moveWithCells="1">
                  <from>
                    <xdr:col>10</xdr:col>
                    <xdr:colOff>57150</xdr:colOff>
                    <xdr:row>38</xdr:row>
                    <xdr:rowOff>57150</xdr:rowOff>
                  </from>
                  <to>
                    <xdr:col>10</xdr:col>
                    <xdr:colOff>847725</xdr:colOff>
                    <xdr:row>38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619" name="Check Box 895">
              <controlPr defaultSize="0" autoFill="0" autoLine="0" autoPict="0">
                <anchor moveWithCells="1">
                  <from>
                    <xdr:col>14</xdr:col>
                    <xdr:colOff>57150</xdr:colOff>
                    <xdr:row>38</xdr:row>
                    <xdr:rowOff>57150</xdr:rowOff>
                  </from>
                  <to>
                    <xdr:col>14</xdr:col>
                    <xdr:colOff>752475</xdr:colOff>
                    <xdr:row>38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620" name="Check Box 897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28575</xdr:rowOff>
                  </from>
                  <to>
                    <xdr:col>18</xdr:col>
                    <xdr:colOff>4533900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621" name="Check Box 898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257175</xdr:rowOff>
                  </from>
                  <to>
                    <xdr:col>18</xdr:col>
                    <xdr:colOff>4533900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622" name="Check Box 899">
              <controlPr defaultSize="0" autoFill="0" autoLine="0" autoPict="0">
                <anchor moveWithCells="1">
                  <from>
                    <xdr:col>18</xdr:col>
                    <xdr:colOff>28575</xdr:colOff>
                    <xdr:row>38</xdr:row>
                    <xdr:rowOff>476250</xdr:rowOff>
                  </from>
                  <to>
                    <xdr:col>18</xdr:col>
                    <xdr:colOff>4524375</xdr:colOff>
                    <xdr:row>38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623" name="Check Box 900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28575</xdr:rowOff>
                  </from>
                  <to>
                    <xdr:col>20</xdr:col>
                    <xdr:colOff>4533900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624" name="Check Box 901">
              <controlPr defaultSize="0" autoFill="0" autoLine="0" autoPict="0">
                <anchor moveWithCells="1">
                  <from>
                    <xdr:col>20</xdr:col>
                    <xdr:colOff>28575</xdr:colOff>
                    <xdr:row>38</xdr:row>
                    <xdr:rowOff>247650</xdr:rowOff>
                  </from>
                  <to>
                    <xdr:col>20</xdr:col>
                    <xdr:colOff>4524375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625" name="Check Box 902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466725</xdr:rowOff>
                  </from>
                  <to>
                    <xdr:col>20</xdr:col>
                    <xdr:colOff>4533900</xdr:colOff>
                    <xdr:row>38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626" name="Check Box 903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685800</xdr:rowOff>
                  </from>
                  <to>
                    <xdr:col>20</xdr:col>
                    <xdr:colOff>4533900</xdr:colOff>
                    <xdr:row>38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627" name="Check Box 904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904875</xdr:rowOff>
                  </from>
                  <to>
                    <xdr:col>20</xdr:col>
                    <xdr:colOff>4533900</xdr:colOff>
                    <xdr:row>38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628" name="Check Box 905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28575</xdr:rowOff>
                  </from>
                  <to>
                    <xdr:col>22</xdr:col>
                    <xdr:colOff>4533900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629" name="Check Box 906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238125</xdr:rowOff>
                  </from>
                  <to>
                    <xdr:col>22</xdr:col>
                    <xdr:colOff>4533900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630" name="Check Box 907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447675</xdr:rowOff>
                  </from>
                  <to>
                    <xdr:col>22</xdr:col>
                    <xdr:colOff>4533900</xdr:colOff>
                    <xdr:row>38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631" name="Check Box 908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657225</xdr:rowOff>
                  </from>
                  <to>
                    <xdr:col>22</xdr:col>
                    <xdr:colOff>4533900</xdr:colOff>
                    <xdr:row>38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632" name="Check Box 909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857250</xdr:rowOff>
                  </from>
                  <to>
                    <xdr:col>22</xdr:col>
                    <xdr:colOff>4533900</xdr:colOff>
                    <xdr:row>38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633" name="Check Box 910">
              <controlPr defaultSize="0" autoFill="0" autoLine="0" autoPict="0">
                <anchor moveWithCells="1">
                  <from>
                    <xdr:col>24</xdr:col>
                    <xdr:colOff>38100</xdr:colOff>
                    <xdr:row>38</xdr:row>
                    <xdr:rowOff>28575</xdr:rowOff>
                  </from>
                  <to>
                    <xdr:col>24</xdr:col>
                    <xdr:colOff>4533900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634" name="Check Box 916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57150</xdr:rowOff>
                  </from>
                  <to>
                    <xdr:col>8</xdr:col>
                    <xdr:colOff>752475</xdr:colOff>
                    <xdr:row>39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635" name="Check Box 917">
              <controlPr defaultSize="0" autoFill="0" autoLine="0" autoPict="0">
                <anchor moveWithCells="1">
                  <from>
                    <xdr:col>9</xdr:col>
                    <xdr:colOff>57150</xdr:colOff>
                    <xdr:row>39</xdr:row>
                    <xdr:rowOff>57150</xdr:rowOff>
                  </from>
                  <to>
                    <xdr:col>9</xdr:col>
                    <xdr:colOff>752475</xdr:colOff>
                    <xdr:row>39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636" name="Check Box 918">
              <controlPr defaultSize="0" autoFill="0" autoLine="0" autoPict="0">
                <anchor moveWithCells="1">
                  <from>
                    <xdr:col>10</xdr:col>
                    <xdr:colOff>57150</xdr:colOff>
                    <xdr:row>39</xdr:row>
                    <xdr:rowOff>57150</xdr:rowOff>
                  </from>
                  <to>
                    <xdr:col>10</xdr:col>
                    <xdr:colOff>847725</xdr:colOff>
                    <xdr:row>39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637" name="Check Box 919">
              <controlPr defaultSize="0" autoFill="0" autoLine="0" autoPict="0">
                <anchor moveWithCells="1">
                  <from>
                    <xdr:col>14</xdr:col>
                    <xdr:colOff>57150</xdr:colOff>
                    <xdr:row>39</xdr:row>
                    <xdr:rowOff>57150</xdr:rowOff>
                  </from>
                  <to>
                    <xdr:col>14</xdr:col>
                    <xdr:colOff>752475</xdr:colOff>
                    <xdr:row>39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638" name="Check Box 921">
              <controlPr defaultSize="0" autoFill="0" autoLine="0" autoPict="0">
                <anchor moveWithCells="1">
                  <from>
                    <xdr:col>18</xdr:col>
                    <xdr:colOff>38100</xdr:colOff>
                    <xdr:row>39</xdr:row>
                    <xdr:rowOff>28575</xdr:rowOff>
                  </from>
                  <to>
                    <xdr:col>18</xdr:col>
                    <xdr:colOff>4533900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639" name="Check Box 922">
              <controlPr defaultSize="0" autoFill="0" autoLine="0" autoPict="0">
                <anchor moveWithCells="1">
                  <from>
                    <xdr:col>18</xdr:col>
                    <xdr:colOff>38100</xdr:colOff>
                    <xdr:row>39</xdr:row>
                    <xdr:rowOff>257175</xdr:rowOff>
                  </from>
                  <to>
                    <xdr:col>18</xdr:col>
                    <xdr:colOff>4533900</xdr:colOff>
                    <xdr:row>39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640" name="Check Box 923">
              <controlPr defaultSize="0" autoFill="0" autoLine="0" autoPict="0">
                <anchor moveWithCells="1">
                  <from>
                    <xdr:col>18</xdr:col>
                    <xdr:colOff>28575</xdr:colOff>
                    <xdr:row>39</xdr:row>
                    <xdr:rowOff>476250</xdr:rowOff>
                  </from>
                  <to>
                    <xdr:col>18</xdr:col>
                    <xdr:colOff>4524375</xdr:colOff>
                    <xdr:row>39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641" name="Check Box 924">
              <controlPr defaultSize="0" autoFill="0" autoLine="0" autoPict="0">
                <anchor moveWithCells="1">
                  <from>
                    <xdr:col>20</xdr:col>
                    <xdr:colOff>38100</xdr:colOff>
                    <xdr:row>39</xdr:row>
                    <xdr:rowOff>28575</xdr:rowOff>
                  </from>
                  <to>
                    <xdr:col>20</xdr:col>
                    <xdr:colOff>4533900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642" name="Check Box 925">
              <controlPr defaultSize="0" autoFill="0" autoLine="0" autoPict="0">
                <anchor moveWithCells="1">
                  <from>
                    <xdr:col>20</xdr:col>
                    <xdr:colOff>28575</xdr:colOff>
                    <xdr:row>39</xdr:row>
                    <xdr:rowOff>247650</xdr:rowOff>
                  </from>
                  <to>
                    <xdr:col>20</xdr:col>
                    <xdr:colOff>4524375</xdr:colOff>
                    <xdr:row>39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643" name="Check Box 926">
              <controlPr defaultSize="0" autoFill="0" autoLine="0" autoPict="0">
                <anchor moveWithCells="1">
                  <from>
                    <xdr:col>20</xdr:col>
                    <xdr:colOff>38100</xdr:colOff>
                    <xdr:row>39</xdr:row>
                    <xdr:rowOff>466725</xdr:rowOff>
                  </from>
                  <to>
                    <xdr:col>20</xdr:col>
                    <xdr:colOff>4533900</xdr:colOff>
                    <xdr:row>39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644" name="Check Box 927">
              <controlPr defaultSize="0" autoFill="0" autoLine="0" autoPict="0">
                <anchor moveWithCells="1">
                  <from>
                    <xdr:col>20</xdr:col>
                    <xdr:colOff>38100</xdr:colOff>
                    <xdr:row>39</xdr:row>
                    <xdr:rowOff>685800</xdr:rowOff>
                  </from>
                  <to>
                    <xdr:col>20</xdr:col>
                    <xdr:colOff>4533900</xdr:colOff>
                    <xdr:row>39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645" name="Check Box 928">
              <controlPr defaultSize="0" autoFill="0" autoLine="0" autoPict="0">
                <anchor moveWithCells="1">
                  <from>
                    <xdr:col>20</xdr:col>
                    <xdr:colOff>38100</xdr:colOff>
                    <xdr:row>39</xdr:row>
                    <xdr:rowOff>904875</xdr:rowOff>
                  </from>
                  <to>
                    <xdr:col>20</xdr:col>
                    <xdr:colOff>4533900</xdr:colOff>
                    <xdr:row>39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646" name="Check Box 929">
              <controlPr defaultSize="0" autoFill="0" autoLine="0" autoPict="0">
                <anchor moveWithCells="1">
                  <from>
                    <xdr:col>22</xdr:col>
                    <xdr:colOff>38100</xdr:colOff>
                    <xdr:row>39</xdr:row>
                    <xdr:rowOff>28575</xdr:rowOff>
                  </from>
                  <to>
                    <xdr:col>22</xdr:col>
                    <xdr:colOff>4533900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647" name="Check Box 930">
              <controlPr defaultSize="0" autoFill="0" autoLine="0" autoPict="0">
                <anchor moveWithCells="1">
                  <from>
                    <xdr:col>22</xdr:col>
                    <xdr:colOff>38100</xdr:colOff>
                    <xdr:row>39</xdr:row>
                    <xdr:rowOff>238125</xdr:rowOff>
                  </from>
                  <to>
                    <xdr:col>22</xdr:col>
                    <xdr:colOff>4533900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648" name="Check Box 931">
              <controlPr defaultSize="0" autoFill="0" autoLine="0" autoPict="0">
                <anchor moveWithCells="1">
                  <from>
                    <xdr:col>22</xdr:col>
                    <xdr:colOff>38100</xdr:colOff>
                    <xdr:row>39</xdr:row>
                    <xdr:rowOff>447675</xdr:rowOff>
                  </from>
                  <to>
                    <xdr:col>22</xdr:col>
                    <xdr:colOff>4533900</xdr:colOff>
                    <xdr:row>39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649" name="Check Box 932">
              <controlPr defaultSize="0" autoFill="0" autoLine="0" autoPict="0">
                <anchor moveWithCells="1">
                  <from>
                    <xdr:col>22</xdr:col>
                    <xdr:colOff>38100</xdr:colOff>
                    <xdr:row>39</xdr:row>
                    <xdr:rowOff>657225</xdr:rowOff>
                  </from>
                  <to>
                    <xdr:col>22</xdr:col>
                    <xdr:colOff>4533900</xdr:colOff>
                    <xdr:row>39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650" name="Check Box 933">
              <controlPr defaultSize="0" autoFill="0" autoLine="0" autoPict="0">
                <anchor moveWithCells="1">
                  <from>
                    <xdr:col>22</xdr:col>
                    <xdr:colOff>38100</xdr:colOff>
                    <xdr:row>39</xdr:row>
                    <xdr:rowOff>857250</xdr:rowOff>
                  </from>
                  <to>
                    <xdr:col>22</xdr:col>
                    <xdr:colOff>4533900</xdr:colOff>
                    <xdr:row>39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651" name="Check Box 934">
              <controlPr defaultSize="0" autoFill="0" autoLine="0" autoPict="0">
                <anchor moveWithCells="1">
                  <from>
                    <xdr:col>24</xdr:col>
                    <xdr:colOff>38100</xdr:colOff>
                    <xdr:row>39</xdr:row>
                    <xdr:rowOff>28575</xdr:rowOff>
                  </from>
                  <to>
                    <xdr:col>24</xdr:col>
                    <xdr:colOff>4533900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652" name="Check Box 940">
              <controlPr defaultSize="0" autoFill="0" autoLine="0" autoPict="0">
                <anchor moveWithCells="1">
                  <from>
                    <xdr:col>8</xdr:col>
                    <xdr:colOff>57150</xdr:colOff>
                    <xdr:row>40</xdr:row>
                    <xdr:rowOff>57150</xdr:rowOff>
                  </from>
                  <to>
                    <xdr:col>8</xdr:col>
                    <xdr:colOff>752475</xdr:colOff>
                    <xdr:row>40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653" name="Check Box 941">
              <controlPr defaultSize="0" autoFill="0" autoLine="0" autoPict="0">
                <anchor moveWithCells="1">
                  <from>
                    <xdr:col>9</xdr:col>
                    <xdr:colOff>57150</xdr:colOff>
                    <xdr:row>40</xdr:row>
                    <xdr:rowOff>57150</xdr:rowOff>
                  </from>
                  <to>
                    <xdr:col>9</xdr:col>
                    <xdr:colOff>752475</xdr:colOff>
                    <xdr:row>40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654" name="Check Box 942">
              <controlPr defaultSize="0" autoFill="0" autoLine="0" autoPict="0">
                <anchor moveWithCells="1">
                  <from>
                    <xdr:col>10</xdr:col>
                    <xdr:colOff>57150</xdr:colOff>
                    <xdr:row>40</xdr:row>
                    <xdr:rowOff>57150</xdr:rowOff>
                  </from>
                  <to>
                    <xdr:col>10</xdr:col>
                    <xdr:colOff>847725</xdr:colOff>
                    <xdr:row>40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655" name="Check Box 943">
              <controlPr defaultSize="0" autoFill="0" autoLine="0" autoPict="0">
                <anchor moveWithCells="1">
                  <from>
                    <xdr:col>14</xdr:col>
                    <xdr:colOff>57150</xdr:colOff>
                    <xdr:row>40</xdr:row>
                    <xdr:rowOff>57150</xdr:rowOff>
                  </from>
                  <to>
                    <xdr:col>14</xdr:col>
                    <xdr:colOff>752475</xdr:colOff>
                    <xdr:row>40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656" name="Check Box 945">
              <controlPr defaultSize="0" autoFill="0" autoLine="0" autoPict="0">
                <anchor moveWithCells="1">
                  <from>
                    <xdr:col>18</xdr:col>
                    <xdr:colOff>38100</xdr:colOff>
                    <xdr:row>40</xdr:row>
                    <xdr:rowOff>28575</xdr:rowOff>
                  </from>
                  <to>
                    <xdr:col>18</xdr:col>
                    <xdr:colOff>4533900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657" name="Check Box 946">
              <controlPr defaultSize="0" autoFill="0" autoLine="0" autoPict="0">
                <anchor moveWithCells="1">
                  <from>
                    <xdr:col>18</xdr:col>
                    <xdr:colOff>38100</xdr:colOff>
                    <xdr:row>40</xdr:row>
                    <xdr:rowOff>257175</xdr:rowOff>
                  </from>
                  <to>
                    <xdr:col>18</xdr:col>
                    <xdr:colOff>4533900</xdr:colOff>
                    <xdr:row>40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658" name="Check Box 947">
              <controlPr defaultSize="0" autoFill="0" autoLine="0" autoPict="0">
                <anchor moveWithCells="1">
                  <from>
                    <xdr:col>18</xdr:col>
                    <xdr:colOff>28575</xdr:colOff>
                    <xdr:row>40</xdr:row>
                    <xdr:rowOff>476250</xdr:rowOff>
                  </from>
                  <to>
                    <xdr:col>18</xdr:col>
                    <xdr:colOff>4524375</xdr:colOff>
                    <xdr:row>40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659" name="Check Box 948">
              <controlPr defaultSize="0" autoFill="0" autoLine="0" autoPict="0">
                <anchor moveWithCells="1">
                  <from>
                    <xdr:col>20</xdr:col>
                    <xdr:colOff>38100</xdr:colOff>
                    <xdr:row>40</xdr:row>
                    <xdr:rowOff>28575</xdr:rowOff>
                  </from>
                  <to>
                    <xdr:col>20</xdr:col>
                    <xdr:colOff>4533900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660" name="Check Box 949">
              <controlPr defaultSize="0" autoFill="0" autoLine="0" autoPict="0">
                <anchor moveWithCells="1">
                  <from>
                    <xdr:col>20</xdr:col>
                    <xdr:colOff>28575</xdr:colOff>
                    <xdr:row>40</xdr:row>
                    <xdr:rowOff>247650</xdr:rowOff>
                  </from>
                  <to>
                    <xdr:col>20</xdr:col>
                    <xdr:colOff>4524375</xdr:colOff>
                    <xdr:row>40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661" name="Check Box 950">
              <controlPr defaultSize="0" autoFill="0" autoLine="0" autoPict="0">
                <anchor moveWithCells="1">
                  <from>
                    <xdr:col>20</xdr:col>
                    <xdr:colOff>38100</xdr:colOff>
                    <xdr:row>40</xdr:row>
                    <xdr:rowOff>466725</xdr:rowOff>
                  </from>
                  <to>
                    <xdr:col>20</xdr:col>
                    <xdr:colOff>4533900</xdr:colOff>
                    <xdr:row>40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662" name="Check Box 951">
              <controlPr defaultSize="0" autoFill="0" autoLine="0" autoPict="0">
                <anchor moveWithCells="1">
                  <from>
                    <xdr:col>20</xdr:col>
                    <xdr:colOff>38100</xdr:colOff>
                    <xdr:row>40</xdr:row>
                    <xdr:rowOff>685800</xdr:rowOff>
                  </from>
                  <to>
                    <xdr:col>20</xdr:col>
                    <xdr:colOff>4533900</xdr:colOff>
                    <xdr:row>40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663" name="Check Box 952">
              <controlPr defaultSize="0" autoFill="0" autoLine="0" autoPict="0">
                <anchor moveWithCells="1">
                  <from>
                    <xdr:col>20</xdr:col>
                    <xdr:colOff>38100</xdr:colOff>
                    <xdr:row>40</xdr:row>
                    <xdr:rowOff>904875</xdr:rowOff>
                  </from>
                  <to>
                    <xdr:col>20</xdr:col>
                    <xdr:colOff>4533900</xdr:colOff>
                    <xdr:row>40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664" name="Check Box 953">
              <controlPr defaultSize="0" autoFill="0" autoLine="0" autoPict="0">
                <anchor moveWithCells="1">
                  <from>
                    <xdr:col>22</xdr:col>
                    <xdr:colOff>38100</xdr:colOff>
                    <xdr:row>40</xdr:row>
                    <xdr:rowOff>28575</xdr:rowOff>
                  </from>
                  <to>
                    <xdr:col>22</xdr:col>
                    <xdr:colOff>4533900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665" name="Check Box 954">
              <controlPr defaultSize="0" autoFill="0" autoLine="0" autoPict="0">
                <anchor moveWithCells="1">
                  <from>
                    <xdr:col>22</xdr:col>
                    <xdr:colOff>38100</xdr:colOff>
                    <xdr:row>40</xdr:row>
                    <xdr:rowOff>238125</xdr:rowOff>
                  </from>
                  <to>
                    <xdr:col>22</xdr:col>
                    <xdr:colOff>4533900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666" name="Check Box 955">
              <controlPr defaultSize="0" autoFill="0" autoLine="0" autoPict="0">
                <anchor moveWithCells="1">
                  <from>
                    <xdr:col>22</xdr:col>
                    <xdr:colOff>38100</xdr:colOff>
                    <xdr:row>40</xdr:row>
                    <xdr:rowOff>447675</xdr:rowOff>
                  </from>
                  <to>
                    <xdr:col>22</xdr:col>
                    <xdr:colOff>4533900</xdr:colOff>
                    <xdr:row>40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667" name="Check Box 956">
              <controlPr defaultSize="0" autoFill="0" autoLine="0" autoPict="0">
                <anchor moveWithCells="1">
                  <from>
                    <xdr:col>22</xdr:col>
                    <xdr:colOff>38100</xdr:colOff>
                    <xdr:row>40</xdr:row>
                    <xdr:rowOff>657225</xdr:rowOff>
                  </from>
                  <to>
                    <xdr:col>22</xdr:col>
                    <xdr:colOff>4533900</xdr:colOff>
                    <xdr:row>40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668" name="Check Box 957">
              <controlPr defaultSize="0" autoFill="0" autoLine="0" autoPict="0">
                <anchor moveWithCells="1">
                  <from>
                    <xdr:col>22</xdr:col>
                    <xdr:colOff>38100</xdr:colOff>
                    <xdr:row>40</xdr:row>
                    <xdr:rowOff>857250</xdr:rowOff>
                  </from>
                  <to>
                    <xdr:col>22</xdr:col>
                    <xdr:colOff>4533900</xdr:colOff>
                    <xdr:row>40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669" name="Check Box 958">
              <controlPr defaultSize="0" autoFill="0" autoLine="0" autoPict="0">
                <anchor moveWithCells="1">
                  <from>
                    <xdr:col>24</xdr:col>
                    <xdr:colOff>38100</xdr:colOff>
                    <xdr:row>40</xdr:row>
                    <xdr:rowOff>28575</xdr:rowOff>
                  </from>
                  <to>
                    <xdr:col>24</xdr:col>
                    <xdr:colOff>4533900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670" name="Check Box 964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57150</xdr:rowOff>
                  </from>
                  <to>
                    <xdr:col>8</xdr:col>
                    <xdr:colOff>752475</xdr:colOff>
                    <xdr:row>41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671" name="Check Box 965">
              <controlPr defaultSize="0" autoFill="0" autoLine="0" autoPict="0">
                <anchor moveWithCells="1">
                  <from>
                    <xdr:col>9</xdr:col>
                    <xdr:colOff>57150</xdr:colOff>
                    <xdr:row>41</xdr:row>
                    <xdr:rowOff>57150</xdr:rowOff>
                  </from>
                  <to>
                    <xdr:col>9</xdr:col>
                    <xdr:colOff>752475</xdr:colOff>
                    <xdr:row>41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672" name="Check Box 966">
              <controlPr defaultSize="0" autoFill="0" autoLine="0" autoPict="0">
                <anchor moveWithCells="1">
                  <from>
                    <xdr:col>10</xdr:col>
                    <xdr:colOff>57150</xdr:colOff>
                    <xdr:row>41</xdr:row>
                    <xdr:rowOff>57150</xdr:rowOff>
                  </from>
                  <to>
                    <xdr:col>10</xdr:col>
                    <xdr:colOff>847725</xdr:colOff>
                    <xdr:row>41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673" name="Check Box 967">
              <controlPr defaultSize="0" autoFill="0" autoLine="0" autoPict="0">
                <anchor moveWithCells="1">
                  <from>
                    <xdr:col>14</xdr:col>
                    <xdr:colOff>57150</xdr:colOff>
                    <xdr:row>41</xdr:row>
                    <xdr:rowOff>57150</xdr:rowOff>
                  </from>
                  <to>
                    <xdr:col>14</xdr:col>
                    <xdr:colOff>752475</xdr:colOff>
                    <xdr:row>41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674" name="Check Box 969">
              <controlPr defaultSize="0" autoFill="0" autoLine="0" autoPict="0">
                <anchor moveWithCells="1">
                  <from>
                    <xdr:col>18</xdr:col>
                    <xdr:colOff>38100</xdr:colOff>
                    <xdr:row>41</xdr:row>
                    <xdr:rowOff>28575</xdr:rowOff>
                  </from>
                  <to>
                    <xdr:col>18</xdr:col>
                    <xdr:colOff>4533900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675" name="Check Box 970">
              <controlPr defaultSize="0" autoFill="0" autoLine="0" autoPict="0">
                <anchor moveWithCells="1">
                  <from>
                    <xdr:col>18</xdr:col>
                    <xdr:colOff>38100</xdr:colOff>
                    <xdr:row>41</xdr:row>
                    <xdr:rowOff>257175</xdr:rowOff>
                  </from>
                  <to>
                    <xdr:col>18</xdr:col>
                    <xdr:colOff>4533900</xdr:colOff>
                    <xdr:row>41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676" name="Check Box 971">
              <controlPr defaultSize="0" autoFill="0" autoLine="0" autoPict="0">
                <anchor moveWithCells="1">
                  <from>
                    <xdr:col>18</xdr:col>
                    <xdr:colOff>28575</xdr:colOff>
                    <xdr:row>41</xdr:row>
                    <xdr:rowOff>476250</xdr:rowOff>
                  </from>
                  <to>
                    <xdr:col>18</xdr:col>
                    <xdr:colOff>4524375</xdr:colOff>
                    <xdr:row>41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677" name="Check Box 972">
              <controlPr defaultSize="0" autoFill="0" autoLine="0" autoPict="0">
                <anchor moveWithCells="1">
                  <from>
                    <xdr:col>20</xdr:col>
                    <xdr:colOff>38100</xdr:colOff>
                    <xdr:row>41</xdr:row>
                    <xdr:rowOff>28575</xdr:rowOff>
                  </from>
                  <to>
                    <xdr:col>20</xdr:col>
                    <xdr:colOff>4533900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678" name="Check Box 973">
              <controlPr defaultSize="0" autoFill="0" autoLine="0" autoPict="0">
                <anchor moveWithCells="1">
                  <from>
                    <xdr:col>20</xdr:col>
                    <xdr:colOff>28575</xdr:colOff>
                    <xdr:row>41</xdr:row>
                    <xdr:rowOff>247650</xdr:rowOff>
                  </from>
                  <to>
                    <xdr:col>20</xdr:col>
                    <xdr:colOff>4524375</xdr:colOff>
                    <xdr:row>41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679" name="Check Box 974">
              <controlPr defaultSize="0" autoFill="0" autoLine="0" autoPict="0">
                <anchor moveWithCells="1">
                  <from>
                    <xdr:col>20</xdr:col>
                    <xdr:colOff>38100</xdr:colOff>
                    <xdr:row>41</xdr:row>
                    <xdr:rowOff>466725</xdr:rowOff>
                  </from>
                  <to>
                    <xdr:col>20</xdr:col>
                    <xdr:colOff>4533900</xdr:colOff>
                    <xdr:row>41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680" name="Check Box 975">
              <controlPr defaultSize="0" autoFill="0" autoLine="0" autoPict="0">
                <anchor moveWithCells="1">
                  <from>
                    <xdr:col>20</xdr:col>
                    <xdr:colOff>38100</xdr:colOff>
                    <xdr:row>41</xdr:row>
                    <xdr:rowOff>685800</xdr:rowOff>
                  </from>
                  <to>
                    <xdr:col>20</xdr:col>
                    <xdr:colOff>4533900</xdr:colOff>
                    <xdr:row>41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681" name="Check Box 976">
              <controlPr defaultSize="0" autoFill="0" autoLine="0" autoPict="0">
                <anchor moveWithCells="1">
                  <from>
                    <xdr:col>20</xdr:col>
                    <xdr:colOff>38100</xdr:colOff>
                    <xdr:row>41</xdr:row>
                    <xdr:rowOff>904875</xdr:rowOff>
                  </from>
                  <to>
                    <xdr:col>20</xdr:col>
                    <xdr:colOff>4533900</xdr:colOff>
                    <xdr:row>41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682" name="Check Box 977">
              <controlPr defaultSize="0" autoFill="0" autoLine="0" autoPict="0">
                <anchor moveWithCells="1">
                  <from>
                    <xdr:col>22</xdr:col>
                    <xdr:colOff>38100</xdr:colOff>
                    <xdr:row>41</xdr:row>
                    <xdr:rowOff>28575</xdr:rowOff>
                  </from>
                  <to>
                    <xdr:col>22</xdr:col>
                    <xdr:colOff>4533900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683" name="Check Box 978">
              <controlPr defaultSize="0" autoFill="0" autoLine="0" autoPict="0">
                <anchor moveWithCells="1">
                  <from>
                    <xdr:col>22</xdr:col>
                    <xdr:colOff>38100</xdr:colOff>
                    <xdr:row>41</xdr:row>
                    <xdr:rowOff>238125</xdr:rowOff>
                  </from>
                  <to>
                    <xdr:col>22</xdr:col>
                    <xdr:colOff>4533900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684" name="Check Box 979">
              <controlPr defaultSize="0" autoFill="0" autoLine="0" autoPict="0">
                <anchor moveWithCells="1">
                  <from>
                    <xdr:col>22</xdr:col>
                    <xdr:colOff>38100</xdr:colOff>
                    <xdr:row>41</xdr:row>
                    <xdr:rowOff>447675</xdr:rowOff>
                  </from>
                  <to>
                    <xdr:col>22</xdr:col>
                    <xdr:colOff>4533900</xdr:colOff>
                    <xdr:row>41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685" name="Check Box 980">
              <controlPr defaultSize="0" autoFill="0" autoLine="0" autoPict="0">
                <anchor moveWithCells="1">
                  <from>
                    <xdr:col>22</xdr:col>
                    <xdr:colOff>38100</xdr:colOff>
                    <xdr:row>41</xdr:row>
                    <xdr:rowOff>657225</xdr:rowOff>
                  </from>
                  <to>
                    <xdr:col>22</xdr:col>
                    <xdr:colOff>4533900</xdr:colOff>
                    <xdr:row>41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686" name="Check Box 981">
              <controlPr defaultSize="0" autoFill="0" autoLine="0" autoPict="0">
                <anchor moveWithCells="1">
                  <from>
                    <xdr:col>22</xdr:col>
                    <xdr:colOff>38100</xdr:colOff>
                    <xdr:row>41</xdr:row>
                    <xdr:rowOff>857250</xdr:rowOff>
                  </from>
                  <to>
                    <xdr:col>22</xdr:col>
                    <xdr:colOff>4533900</xdr:colOff>
                    <xdr:row>41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687" name="Check Box 982">
              <controlPr defaultSize="0" autoFill="0" autoLine="0" autoPict="0">
                <anchor moveWithCells="1">
                  <from>
                    <xdr:col>24</xdr:col>
                    <xdr:colOff>38100</xdr:colOff>
                    <xdr:row>41</xdr:row>
                    <xdr:rowOff>28575</xdr:rowOff>
                  </from>
                  <to>
                    <xdr:col>24</xdr:col>
                    <xdr:colOff>4533900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688" name="Check Box 988">
              <controlPr defaultSize="0" autoFill="0" autoLine="0" autoPict="0">
                <anchor moveWithCells="1">
                  <from>
                    <xdr:col>8</xdr:col>
                    <xdr:colOff>57150</xdr:colOff>
                    <xdr:row>42</xdr:row>
                    <xdr:rowOff>57150</xdr:rowOff>
                  </from>
                  <to>
                    <xdr:col>8</xdr:col>
                    <xdr:colOff>752475</xdr:colOff>
                    <xdr:row>42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689" name="Check Box 989">
              <controlPr defaultSize="0" autoFill="0" autoLine="0" autoPict="0">
                <anchor moveWithCells="1">
                  <from>
                    <xdr:col>9</xdr:col>
                    <xdr:colOff>57150</xdr:colOff>
                    <xdr:row>42</xdr:row>
                    <xdr:rowOff>57150</xdr:rowOff>
                  </from>
                  <to>
                    <xdr:col>9</xdr:col>
                    <xdr:colOff>752475</xdr:colOff>
                    <xdr:row>42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690" name="Check Box 990">
              <controlPr defaultSize="0" autoFill="0" autoLine="0" autoPict="0">
                <anchor moveWithCells="1">
                  <from>
                    <xdr:col>10</xdr:col>
                    <xdr:colOff>57150</xdr:colOff>
                    <xdr:row>42</xdr:row>
                    <xdr:rowOff>57150</xdr:rowOff>
                  </from>
                  <to>
                    <xdr:col>10</xdr:col>
                    <xdr:colOff>847725</xdr:colOff>
                    <xdr:row>42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691" name="Check Box 991">
              <controlPr defaultSize="0" autoFill="0" autoLine="0" autoPict="0">
                <anchor moveWithCells="1">
                  <from>
                    <xdr:col>14</xdr:col>
                    <xdr:colOff>57150</xdr:colOff>
                    <xdr:row>42</xdr:row>
                    <xdr:rowOff>57150</xdr:rowOff>
                  </from>
                  <to>
                    <xdr:col>14</xdr:col>
                    <xdr:colOff>752475</xdr:colOff>
                    <xdr:row>42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692" name="Check Box 993">
              <controlPr defaultSize="0" autoFill="0" autoLine="0" autoPict="0">
                <anchor moveWithCells="1">
                  <from>
                    <xdr:col>18</xdr:col>
                    <xdr:colOff>38100</xdr:colOff>
                    <xdr:row>42</xdr:row>
                    <xdr:rowOff>28575</xdr:rowOff>
                  </from>
                  <to>
                    <xdr:col>18</xdr:col>
                    <xdr:colOff>4533900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693" name="Check Box 994">
              <controlPr defaultSize="0" autoFill="0" autoLine="0" autoPict="0">
                <anchor moveWithCells="1">
                  <from>
                    <xdr:col>18</xdr:col>
                    <xdr:colOff>38100</xdr:colOff>
                    <xdr:row>42</xdr:row>
                    <xdr:rowOff>257175</xdr:rowOff>
                  </from>
                  <to>
                    <xdr:col>18</xdr:col>
                    <xdr:colOff>4533900</xdr:colOff>
                    <xdr:row>42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694" name="Check Box 995">
              <controlPr defaultSize="0" autoFill="0" autoLine="0" autoPict="0">
                <anchor moveWithCells="1">
                  <from>
                    <xdr:col>18</xdr:col>
                    <xdr:colOff>28575</xdr:colOff>
                    <xdr:row>42</xdr:row>
                    <xdr:rowOff>476250</xdr:rowOff>
                  </from>
                  <to>
                    <xdr:col>18</xdr:col>
                    <xdr:colOff>4524375</xdr:colOff>
                    <xdr:row>42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695" name="Check Box 996">
              <controlPr defaultSize="0" autoFill="0" autoLine="0" autoPict="0">
                <anchor moveWithCells="1">
                  <from>
                    <xdr:col>20</xdr:col>
                    <xdr:colOff>38100</xdr:colOff>
                    <xdr:row>42</xdr:row>
                    <xdr:rowOff>28575</xdr:rowOff>
                  </from>
                  <to>
                    <xdr:col>20</xdr:col>
                    <xdr:colOff>4533900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696" name="Check Box 997">
              <controlPr defaultSize="0" autoFill="0" autoLine="0" autoPict="0">
                <anchor moveWithCells="1">
                  <from>
                    <xdr:col>20</xdr:col>
                    <xdr:colOff>28575</xdr:colOff>
                    <xdr:row>42</xdr:row>
                    <xdr:rowOff>247650</xdr:rowOff>
                  </from>
                  <to>
                    <xdr:col>20</xdr:col>
                    <xdr:colOff>4524375</xdr:colOff>
                    <xdr:row>42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697" name="Check Box 998">
              <controlPr defaultSize="0" autoFill="0" autoLine="0" autoPict="0">
                <anchor moveWithCells="1">
                  <from>
                    <xdr:col>20</xdr:col>
                    <xdr:colOff>38100</xdr:colOff>
                    <xdr:row>42</xdr:row>
                    <xdr:rowOff>466725</xdr:rowOff>
                  </from>
                  <to>
                    <xdr:col>20</xdr:col>
                    <xdr:colOff>4533900</xdr:colOff>
                    <xdr:row>42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698" name="Check Box 999">
              <controlPr defaultSize="0" autoFill="0" autoLine="0" autoPict="0">
                <anchor moveWithCells="1">
                  <from>
                    <xdr:col>20</xdr:col>
                    <xdr:colOff>38100</xdr:colOff>
                    <xdr:row>42</xdr:row>
                    <xdr:rowOff>685800</xdr:rowOff>
                  </from>
                  <to>
                    <xdr:col>20</xdr:col>
                    <xdr:colOff>4533900</xdr:colOff>
                    <xdr:row>42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699" name="Check Box 1000">
              <controlPr defaultSize="0" autoFill="0" autoLine="0" autoPict="0">
                <anchor moveWithCells="1">
                  <from>
                    <xdr:col>20</xdr:col>
                    <xdr:colOff>38100</xdr:colOff>
                    <xdr:row>42</xdr:row>
                    <xdr:rowOff>904875</xdr:rowOff>
                  </from>
                  <to>
                    <xdr:col>20</xdr:col>
                    <xdr:colOff>4533900</xdr:colOff>
                    <xdr:row>42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700" name="Check Box 1001">
              <controlPr defaultSize="0" autoFill="0" autoLine="0" autoPict="0">
                <anchor moveWithCells="1">
                  <from>
                    <xdr:col>22</xdr:col>
                    <xdr:colOff>38100</xdr:colOff>
                    <xdr:row>42</xdr:row>
                    <xdr:rowOff>28575</xdr:rowOff>
                  </from>
                  <to>
                    <xdr:col>22</xdr:col>
                    <xdr:colOff>4533900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701" name="Check Box 1002">
              <controlPr defaultSize="0" autoFill="0" autoLine="0" autoPict="0">
                <anchor moveWithCells="1">
                  <from>
                    <xdr:col>22</xdr:col>
                    <xdr:colOff>38100</xdr:colOff>
                    <xdr:row>42</xdr:row>
                    <xdr:rowOff>238125</xdr:rowOff>
                  </from>
                  <to>
                    <xdr:col>22</xdr:col>
                    <xdr:colOff>4533900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702" name="Check Box 1003">
              <controlPr defaultSize="0" autoFill="0" autoLine="0" autoPict="0">
                <anchor moveWithCells="1">
                  <from>
                    <xdr:col>22</xdr:col>
                    <xdr:colOff>38100</xdr:colOff>
                    <xdr:row>42</xdr:row>
                    <xdr:rowOff>447675</xdr:rowOff>
                  </from>
                  <to>
                    <xdr:col>22</xdr:col>
                    <xdr:colOff>4533900</xdr:colOff>
                    <xdr:row>42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703" name="Check Box 1004">
              <controlPr defaultSize="0" autoFill="0" autoLine="0" autoPict="0">
                <anchor moveWithCells="1">
                  <from>
                    <xdr:col>22</xdr:col>
                    <xdr:colOff>38100</xdr:colOff>
                    <xdr:row>42</xdr:row>
                    <xdr:rowOff>657225</xdr:rowOff>
                  </from>
                  <to>
                    <xdr:col>22</xdr:col>
                    <xdr:colOff>4533900</xdr:colOff>
                    <xdr:row>42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704" name="Check Box 1005">
              <controlPr defaultSize="0" autoFill="0" autoLine="0" autoPict="0">
                <anchor moveWithCells="1">
                  <from>
                    <xdr:col>22</xdr:col>
                    <xdr:colOff>38100</xdr:colOff>
                    <xdr:row>42</xdr:row>
                    <xdr:rowOff>857250</xdr:rowOff>
                  </from>
                  <to>
                    <xdr:col>22</xdr:col>
                    <xdr:colOff>4533900</xdr:colOff>
                    <xdr:row>42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705" name="Check Box 1006">
              <controlPr defaultSize="0" autoFill="0" autoLine="0" autoPict="0">
                <anchor moveWithCells="1">
                  <from>
                    <xdr:col>24</xdr:col>
                    <xdr:colOff>38100</xdr:colOff>
                    <xdr:row>42</xdr:row>
                    <xdr:rowOff>28575</xdr:rowOff>
                  </from>
                  <to>
                    <xdr:col>24</xdr:col>
                    <xdr:colOff>4533900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706" name="Check Box 1012">
              <controlPr defaultSize="0" autoFill="0" autoLine="0" autoPict="0">
                <anchor moveWithCells="1">
                  <from>
                    <xdr:col>8</xdr:col>
                    <xdr:colOff>57150</xdr:colOff>
                    <xdr:row>43</xdr:row>
                    <xdr:rowOff>57150</xdr:rowOff>
                  </from>
                  <to>
                    <xdr:col>8</xdr:col>
                    <xdr:colOff>752475</xdr:colOff>
                    <xdr:row>43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707" name="Check Box 1013">
              <controlPr defaultSize="0" autoFill="0" autoLine="0" autoPict="0">
                <anchor moveWithCells="1">
                  <from>
                    <xdr:col>9</xdr:col>
                    <xdr:colOff>57150</xdr:colOff>
                    <xdr:row>43</xdr:row>
                    <xdr:rowOff>57150</xdr:rowOff>
                  </from>
                  <to>
                    <xdr:col>9</xdr:col>
                    <xdr:colOff>752475</xdr:colOff>
                    <xdr:row>43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708" name="Check Box 1014">
              <controlPr defaultSize="0" autoFill="0" autoLine="0" autoPict="0">
                <anchor moveWithCells="1">
                  <from>
                    <xdr:col>10</xdr:col>
                    <xdr:colOff>57150</xdr:colOff>
                    <xdr:row>43</xdr:row>
                    <xdr:rowOff>57150</xdr:rowOff>
                  </from>
                  <to>
                    <xdr:col>10</xdr:col>
                    <xdr:colOff>847725</xdr:colOff>
                    <xdr:row>43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709" name="Check Box 1015">
              <controlPr defaultSize="0" autoFill="0" autoLine="0" autoPict="0">
                <anchor moveWithCells="1">
                  <from>
                    <xdr:col>14</xdr:col>
                    <xdr:colOff>57150</xdr:colOff>
                    <xdr:row>43</xdr:row>
                    <xdr:rowOff>57150</xdr:rowOff>
                  </from>
                  <to>
                    <xdr:col>14</xdr:col>
                    <xdr:colOff>752475</xdr:colOff>
                    <xdr:row>43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710" name="Check Box 1017">
              <controlPr defaultSize="0" autoFill="0" autoLine="0" autoPict="0">
                <anchor moveWithCells="1">
                  <from>
                    <xdr:col>18</xdr:col>
                    <xdr:colOff>38100</xdr:colOff>
                    <xdr:row>43</xdr:row>
                    <xdr:rowOff>28575</xdr:rowOff>
                  </from>
                  <to>
                    <xdr:col>18</xdr:col>
                    <xdr:colOff>4533900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711" name="Check Box 1018">
              <controlPr defaultSize="0" autoFill="0" autoLine="0" autoPict="0">
                <anchor moveWithCells="1">
                  <from>
                    <xdr:col>18</xdr:col>
                    <xdr:colOff>38100</xdr:colOff>
                    <xdr:row>43</xdr:row>
                    <xdr:rowOff>257175</xdr:rowOff>
                  </from>
                  <to>
                    <xdr:col>18</xdr:col>
                    <xdr:colOff>4533900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712" name="Check Box 1019">
              <controlPr defaultSize="0" autoFill="0" autoLine="0" autoPict="0">
                <anchor moveWithCells="1">
                  <from>
                    <xdr:col>18</xdr:col>
                    <xdr:colOff>28575</xdr:colOff>
                    <xdr:row>43</xdr:row>
                    <xdr:rowOff>476250</xdr:rowOff>
                  </from>
                  <to>
                    <xdr:col>18</xdr:col>
                    <xdr:colOff>4524375</xdr:colOff>
                    <xdr:row>43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713" name="Check Box 1020">
              <controlPr defaultSize="0" autoFill="0" autoLine="0" autoPict="0">
                <anchor moveWithCells="1">
                  <from>
                    <xdr:col>20</xdr:col>
                    <xdr:colOff>38100</xdr:colOff>
                    <xdr:row>43</xdr:row>
                    <xdr:rowOff>28575</xdr:rowOff>
                  </from>
                  <to>
                    <xdr:col>20</xdr:col>
                    <xdr:colOff>4533900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714" name="Check Box 1021">
              <controlPr defaultSize="0" autoFill="0" autoLine="0" autoPict="0">
                <anchor moveWithCells="1">
                  <from>
                    <xdr:col>20</xdr:col>
                    <xdr:colOff>28575</xdr:colOff>
                    <xdr:row>43</xdr:row>
                    <xdr:rowOff>247650</xdr:rowOff>
                  </from>
                  <to>
                    <xdr:col>20</xdr:col>
                    <xdr:colOff>4524375</xdr:colOff>
                    <xdr:row>43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715" name="Check Box 1022">
              <controlPr defaultSize="0" autoFill="0" autoLine="0" autoPict="0">
                <anchor moveWithCells="1">
                  <from>
                    <xdr:col>20</xdr:col>
                    <xdr:colOff>38100</xdr:colOff>
                    <xdr:row>43</xdr:row>
                    <xdr:rowOff>466725</xdr:rowOff>
                  </from>
                  <to>
                    <xdr:col>20</xdr:col>
                    <xdr:colOff>4533900</xdr:colOff>
                    <xdr:row>43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716" name="Check Box 1023">
              <controlPr defaultSize="0" autoFill="0" autoLine="0" autoPict="0">
                <anchor moveWithCells="1">
                  <from>
                    <xdr:col>20</xdr:col>
                    <xdr:colOff>38100</xdr:colOff>
                    <xdr:row>43</xdr:row>
                    <xdr:rowOff>685800</xdr:rowOff>
                  </from>
                  <to>
                    <xdr:col>20</xdr:col>
                    <xdr:colOff>4533900</xdr:colOff>
                    <xdr:row>43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717" name="Check Box 1024">
              <controlPr defaultSize="0" autoFill="0" autoLine="0" autoPict="0">
                <anchor moveWithCells="1">
                  <from>
                    <xdr:col>20</xdr:col>
                    <xdr:colOff>38100</xdr:colOff>
                    <xdr:row>43</xdr:row>
                    <xdr:rowOff>904875</xdr:rowOff>
                  </from>
                  <to>
                    <xdr:col>20</xdr:col>
                    <xdr:colOff>4533900</xdr:colOff>
                    <xdr:row>43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718" name="Check Box 1025">
              <controlPr defaultSize="0" autoFill="0" autoLine="0" autoPict="0">
                <anchor moveWithCells="1">
                  <from>
                    <xdr:col>22</xdr:col>
                    <xdr:colOff>38100</xdr:colOff>
                    <xdr:row>43</xdr:row>
                    <xdr:rowOff>28575</xdr:rowOff>
                  </from>
                  <to>
                    <xdr:col>22</xdr:col>
                    <xdr:colOff>4533900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19" name="Check Box 1026">
              <controlPr defaultSize="0" autoFill="0" autoLine="0" autoPict="0">
                <anchor moveWithCells="1">
                  <from>
                    <xdr:col>22</xdr:col>
                    <xdr:colOff>38100</xdr:colOff>
                    <xdr:row>43</xdr:row>
                    <xdr:rowOff>238125</xdr:rowOff>
                  </from>
                  <to>
                    <xdr:col>22</xdr:col>
                    <xdr:colOff>4533900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20" name="Check Box 1027">
              <controlPr defaultSize="0" autoFill="0" autoLine="0" autoPict="0">
                <anchor moveWithCells="1">
                  <from>
                    <xdr:col>22</xdr:col>
                    <xdr:colOff>38100</xdr:colOff>
                    <xdr:row>43</xdr:row>
                    <xdr:rowOff>447675</xdr:rowOff>
                  </from>
                  <to>
                    <xdr:col>22</xdr:col>
                    <xdr:colOff>4533900</xdr:colOff>
                    <xdr:row>43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21" name="Check Box 1028">
              <controlPr defaultSize="0" autoFill="0" autoLine="0" autoPict="0">
                <anchor moveWithCells="1">
                  <from>
                    <xdr:col>22</xdr:col>
                    <xdr:colOff>38100</xdr:colOff>
                    <xdr:row>43</xdr:row>
                    <xdr:rowOff>657225</xdr:rowOff>
                  </from>
                  <to>
                    <xdr:col>22</xdr:col>
                    <xdr:colOff>4533900</xdr:colOff>
                    <xdr:row>43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22" name="Check Box 1029">
              <controlPr defaultSize="0" autoFill="0" autoLine="0" autoPict="0">
                <anchor moveWithCells="1">
                  <from>
                    <xdr:col>22</xdr:col>
                    <xdr:colOff>38100</xdr:colOff>
                    <xdr:row>43</xdr:row>
                    <xdr:rowOff>857250</xdr:rowOff>
                  </from>
                  <to>
                    <xdr:col>22</xdr:col>
                    <xdr:colOff>4533900</xdr:colOff>
                    <xdr:row>43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23" name="Check Box 1030">
              <controlPr defaultSize="0" autoFill="0" autoLine="0" autoPict="0">
                <anchor moveWithCells="1">
                  <from>
                    <xdr:col>24</xdr:col>
                    <xdr:colOff>38100</xdr:colOff>
                    <xdr:row>43</xdr:row>
                    <xdr:rowOff>28575</xdr:rowOff>
                  </from>
                  <to>
                    <xdr:col>24</xdr:col>
                    <xdr:colOff>4533900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724" name="Check Box 1036">
              <controlPr defaultSize="0" autoFill="0" autoLine="0" autoPict="0">
                <anchor moveWithCells="1">
                  <from>
                    <xdr:col>8</xdr:col>
                    <xdr:colOff>57150</xdr:colOff>
                    <xdr:row>44</xdr:row>
                    <xdr:rowOff>57150</xdr:rowOff>
                  </from>
                  <to>
                    <xdr:col>8</xdr:col>
                    <xdr:colOff>752475</xdr:colOff>
                    <xdr:row>44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25" name="Check Box 1037">
              <controlPr defaultSize="0" autoFill="0" autoLine="0" autoPict="0">
                <anchor moveWithCells="1">
                  <from>
                    <xdr:col>9</xdr:col>
                    <xdr:colOff>57150</xdr:colOff>
                    <xdr:row>44</xdr:row>
                    <xdr:rowOff>57150</xdr:rowOff>
                  </from>
                  <to>
                    <xdr:col>9</xdr:col>
                    <xdr:colOff>752475</xdr:colOff>
                    <xdr:row>44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726" name="Check Box 1038">
              <controlPr defaultSize="0" autoFill="0" autoLine="0" autoPict="0">
                <anchor moveWithCells="1">
                  <from>
                    <xdr:col>10</xdr:col>
                    <xdr:colOff>57150</xdr:colOff>
                    <xdr:row>44</xdr:row>
                    <xdr:rowOff>57150</xdr:rowOff>
                  </from>
                  <to>
                    <xdr:col>10</xdr:col>
                    <xdr:colOff>847725</xdr:colOff>
                    <xdr:row>44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27" name="Check Box 1039">
              <controlPr defaultSize="0" autoFill="0" autoLine="0" autoPict="0">
                <anchor moveWithCells="1">
                  <from>
                    <xdr:col>14</xdr:col>
                    <xdr:colOff>57150</xdr:colOff>
                    <xdr:row>44</xdr:row>
                    <xdr:rowOff>57150</xdr:rowOff>
                  </from>
                  <to>
                    <xdr:col>14</xdr:col>
                    <xdr:colOff>752475</xdr:colOff>
                    <xdr:row>44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728" name="Check Box 1041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28575</xdr:rowOff>
                  </from>
                  <to>
                    <xdr:col>18</xdr:col>
                    <xdr:colOff>4533900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29" name="Check Box 1042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257175</xdr:rowOff>
                  </from>
                  <to>
                    <xdr:col>18</xdr:col>
                    <xdr:colOff>4533900</xdr:colOff>
                    <xdr:row>44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30" name="Check Box 1043">
              <controlPr defaultSize="0" autoFill="0" autoLine="0" autoPict="0">
                <anchor moveWithCells="1">
                  <from>
                    <xdr:col>18</xdr:col>
                    <xdr:colOff>28575</xdr:colOff>
                    <xdr:row>44</xdr:row>
                    <xdr:rowOff>476250</xdr:rowOff>
                  </from>
                  <to>
                    <xdr:col>18</xdr:col>
                    <xdr:colOff>4524375</xdr:colOff>
                    <xdr:row>44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731" name="Check Box 1044">
              <controlPr defaultSize="0" autoFill="0" autoLine="0" autoPict="0">
                <anchor moveWithCells="1">
                  <from>
                    <xdr:col>20</xdr:col>
                    <xdr:colOff>38100</xdr:colOff>
                    <xdr:row>44</xdr:row>
                    <xdr:rowOff>28575</xdr:rowOff>
                  </from>
                  <to>
                    <xdr:col>20</xdr:col>
                    <xdr:colOff>4533900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732" name="Check Box 1045">
              <controlPr defaultSize="0" autoFill="0" autoLine="0" autoPict="0">
                <anchor moveWithCells="1">
                  <from>
                    <xdr:col>20</xdr:col>
                    <xdr:colOff>28575</xdr:colOff>
                    <xdr:row>44</xdr:row>
                    <xdr:rowOff>247650</xdr:rowOff>
                  </from>
                  <to>
                    <xdr:col>20</xdr:col>
                    <xdr:colOff>4524375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733" name="Check Box 1046">
              <controlPr defaultSize="0" autoFill="0" autoLine="0" autoPict="0">
                <anchor moveWithCells="1">
                  <from>
                    <xdr:col>20</xdr:col>
                    <xdr:colOff>38100</xdr:colOff>
                    <xdr:row>44</xdr:row>
                    <xdr:rowOff>466725</xdr:rowOff>
                  </from>
                  <to>
                    <xdr:col>20</xdr:col>
                    <xdr:colOff>4533900</xdr:colOff>
                    <xdr:row>44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734" name="Check Box 1047">
              <controlPr defaultSize="0" autoFill="0" autoLine="0" autoPict="0">
                <anchor moveWithCells="1">
                  <from>
                    <xdr:col>20</xdr:col>
                    <xdr:colOff>38100</xdr:colOff>
                    <xdr:row>44</xdr:row>
                    <xdr:rowOff>685800</xdr:rowOff>
                  </from>
                  <to>
                    <xdr:col>20</xdr:col>
                    <xdr:colOff>4533900</xdr:colOff>
                    <xdr:row>44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735" name="Check Box 1048">
              <controlPr defaultSize="0" autoFill="0" autoLine="0" autoPict="0">
                <anchor moveWithCells="1">
                  <from>
                    <xdr:col>20</xdr:col>
                    <xdr:colOff>38100</xdr:colOff>
                    <xdr:row>44</xdr:row>
                    <xdr:rowOff>904875</xdr:rowOff>
                  </from>
                  <to>
                    <xdr:col>20</xdr:col>
                    <xdr:colOff>4533900</xdr:colOff>
                    <xdr:row>44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736" name="Check Box 1049">
              <controlPr defaultSize="0" autoFill="0" autoLine="0" autoPict="0">
                <anchor moveWithCells="1">
                  <from>
                    <xdr:col>22</xdr:col>
                    <xdr:colOff>38100</xdr:colOff>
                    <xdr:row>44</xdr:row>
                    <xdr:rowOff>28575</xdr:rowOff>
                  </from>
                  <to>
                    <xdr:col>22</xdr:col>
                    <xdr:colOff>4533900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737" name="Check Box 1050">
              <controlPr defaultSize="0" autoFill="0" autoLine="0" autoPict="0">
                <anchor moveWithCells="1">
                  <from>
                    <xdr:col>22</xdr:col>
                    <xdr:colOff>38100</xdr:colOff>
                    <xdr:row>44</xdr:row>
                    <xdr:rowOff>238125</xdr:rowOff>
                  </from>
                  <to>
                    <xdr:col>22</xdr:col>
                    <xdr:colOff>4533900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738" name="Check Box 1051">
              <controlPr defaultSize="0" autoFill="0" autoLine="0" autoPict="0">
                <anchor moveWithCells="1">
                  <from>
                    <xdr:col>22</xdr:col>
                    <xdr:colOff>38100</xdr:colOff>
                    <xdr:row>44</xdr:row>
                    <xdr:rowOff>447675</xdr:rowOff>
                  </from>
                  <to>
                    <xdr:col>22</xdr:col>
                    <xdr:colOff>4533900</xdr:colOff>
                    <xdr:row>44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39" name="Check Box 1052">
              <controlPr defaultSize="0" autoFill="0" autoLine="0" autoPict="0">
                <anchor moveWithCells="1">
                  <from>
                    <xdr:col>22</xdr:col>
                    <xdr:colOff>38100</xdr:colOff>
                    <xdr:row>44</xdr:row>
                    <xdr:rowOff>657225</xdr:rowOff>
                  </from>
                  <to>
                    <xdr:col>22</xdr:col>
                    <xdr:colOff>4533900</xdr:colOff>
                    <xdr:row>44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740" name="Check Box 1053">
              <controlPr defaultSize="0" autoFill="0" autoLine="0" autoPict="0">
                <anchor moveWithCells="1">
                  <from>
                    <xdr:col>22</xdr:col>
                    <xdr:colOff>38100</xdr:colOff>
                    <xdr:row>44</xdr:row>
                    <xdr:rowOff>857250</xdr:rowOff>
                  </from>
                  <to>
                    <xdr:col>22</xdr:col>
                    <xdr:colOff>4533900</xdr:colOff>
                    <xdr:row>44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741" name="Check Box 1054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28575</xdr:rowOff>
                  </from>
                  <to>
                    <xdr:col>24</xdr:col>
                    <xdr:colOff>4533900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742" name="Check Box 1060">
              <controlPr defaultSize="0" autoFill="0" autoLine="0" autoPict="0">
                <anchor moveWithCells="1">
                  <from>
                    <xdr:col>8</xdr:col>
                    <xdr:colOff>57150</xdr:colOff>
                    <xdr:row>45</xdr:row>
                    <xdr:rowOff>57150</xdr:rowOff>
                  </from>
                  <to>
                    <xdr:col>8</xdr:col>
                    <xdr:colOff>752475</xdr:colOff>
                    <xdr:row>45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743" name="Check Box 1061">
              <controlPr defaultSize="0" autoFill="0" autoLine="0" autoPict="0">
                <anchor moveWithCells="1">
                  <from>
                    <xdr:col>9</xdr:col>
                    <xdr:colOff>57150</xdr:colOff>
                    <xdr:row>45</xdr:row>
                    <xdr:rowOff>57150</xdr:rowOff>
                  </from>
                  <to>
                    <xdr:col>9</xdr:col>
                    <xdr:colOff>752475</xdr:colOff>
                    <xdr:row>45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744" name="Check Box 1062">
              <controlPr defaultSize="0" autoFill="0" autoLine="0" autoPict="0">
                <anchor moveWithCells="1">
                  <from>
                    <xdr:col>10</xdr:col>
                    <xdr:colOff>57150</xdr:colOff>
                    <xdr:row>45</xdr:row>
                    <xdr:rowOff>57150</xdr:rowOff>
                  </from>
                  <to>
                    <xdr:col>10</xdr:col>
                    <xdr:colOff>847725</xdr:colOff>
                    <xdr:row>45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745" name="Check Box 1063">
              <controlPr defaultSize="0" autoFill="0" autoLine="0" autoPict="0">
                <anchor moveWithCells="1">
                  <from>
                    <xdr:col>14</xdr:col>
                    <xdr:colOff>57150</xdr:colOff>
                    <xdr:row>45</xdr:row>
                    <xdr:rowOff>57150</xdr:rowOff>
                  </from>
                  <to>
                    <xdr:col>14</xdr:col>
                    <xdr:colOff>752475</xdr:colOff>
                    <xdr:row>45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746" name="Check Box 1065">
              <controlPr defaultSize="0" autoFill="0" autoLine="0" autoPict="0">
                <anchor moveWithCells="1">
                  <from>
                    <xdr:col>18</xdr:col>
                    <xdr:colOff>38100</xdr:colOff>
                    <xdr:row>45</xdr:row>
                    <xdr:rowOff>28575</xdr:rowOff>
                  </from>
                  <to>
                    <xdr:col>18</xdr:col>
                    <xdr:colOff>4533900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747" name="Check Box 1066">
              <controlPr defaultSize="0" autoFill="0" autoLine="0" autoPict="0">
                <anchor moveWithCells="1">
                  <from>
                    <xdr:col>18</xdr:col>
                    <xdr:colOff>38100</xdr:colOff>
                    <xdr:row>45</xdr:row>
                    <xdr:rowOff>257175</xdr:rowOff>
                  </from>
                  <to>
                    <xdr:col>18</xdr:col>
                    <xdr:colOff>4533900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748" name="Check Box 1067">
              <controlPr defaultSize="0" autoFill="0" autoLine="0" autoPict="0">
                <anchor moveWithCells="1">
                  <from>
                    <xdr:col>18</xdr:col>
                    <xdr:colOff>28575</xdr:colOff>
                    <xdr:row>45</xdr:row>
                    <xdr:rowOff>476250</xdr:rowOff>
                  </from>
                  <to>
                    <xdr:col>18</xdr:col>
                    <xdr:colOff>4524375</xdr:colOff>
                    <xdr:row>45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749" name="Check Box 1068">
              <controlPr defaultSize="0" autoFill="0" autoLine="0" autoPict="0">
                <anchor moveWithCells="1">
                  <from>
                    <xdr:col>20</xdr:col>
                    <xdr:colOff>38100</xdr:colOff>
                    <xdr:row>45</xdr:row>
                    <xdr:rowOff>28575</xdr:rowOff>
                  </from>
                  <to>
                    <xdr:col>20</xdr:col>
                    <xdr:colOff>4533900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750" name="Check Box 1069">
              <controlPr defaultSize="0" autoFill="0" autoLine="0" autoPict="0">
                <anchor moveWithCells="1">
                  <from>
                    <xdr:col>20</xdr:col>
                    <xdr:colOff>28575</xdr:colOff>
                    <xdr:row>45</xdr:row>
                    <xdr:rowOff>247650</xdr:rowOff>
                  </from>
                  <to>
                    <xdr:col>20</xdr:col>
                    <xdr:colOff>4524375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751" name="Check Box 1070">
              <controlPr defaultSize="0" autoFill="0" autoLine="0" autoPict="0">
                <anchor moveWithCells="1">
                  <from>
                    <xdr:col>20</xdr:col>
                    <xdr:colOff>38100</xdr:colOff>
                    <xdr:row>45</xdr:row>
                    <xdr:rowOff>466725</xdr:rowOff>
                  </from>
                  <to>
                    <xdr:col>20</xdr:col>
                    <xdr:colOff>4533900</xdr:colOff>
                    <xdr:row>45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752" name="Check Box 1071">
              <controlPr defaultSize="0" autoFill="0" autoLine="0" autoPict="0">
                <anchor moveWithCells="1">
                  <from>
                    <xdr:col>20</xdr:col>
                    <xdr:colOff>38100</xdr:colOff>
                    <xdr:row>45</xdr:row>
                    <xdr:rowOff>685800</xdr:rowOff>
                  </from>
                  <to>
                    <xdr:col>20</xdr:col>
                    <xdr:colOff>4533900</xdr:colOff>
                    <xdr:row>45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753" name="Check Box 1072">
              <controlPr defaultSize="0" autoFill="0" autoLine="0" autoPict="0">
                <anchor moveWithCells="1">
                  <from>
                    <xdr:col>20</xdr:col>
                    <xdr:colOff>38100</xdr:colOff>
                    <xdr:row>45</xdr:row>
                    <xdr:rowOff>904875</xdr:rowOff>
                  </from>
                  <to>
                    <xdr:col>20</xdr:col>
                    <xdr:colOff>4533900</xdr:colOff>
                    <xdr:row>45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754" name="Check Box 1073">
              <controlPr defaultSize="0" autoFill="0" autoLine="0" autoPict="0">
                <anchor moveWithCells="1">
                  <from>
                    <xdr:col>22</xdr:col>
                    <xdr:colOff>38100</xdr:colOff>
                    <xdr:row>45</xdr:row>
                    <xdr:rowOff>28575</xdr:rowOff>
                  </from>
                  <to>
                    <xdr:col>22</xdr:col>
                    <xdr:colOff>4533900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755" name="Check Box 1074">
              <controlPr defaultSize="0" autoFill="0" autoLine="0" autoPict="0">
                <anchor moveWithCells="1">
                  <from>
                    <xdr:col>22</xdr:col>
                    <xdr:colOff>38100</xdr:colOff>
                    <xdr:row>45</xdr:row>
                    <xdr:rowOff>238125</xdr:rowOff>
                  </from>
                  <to>
                    <xdr:col>22</xdr:col>
                    <xdr:colOff>4533900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756" name="Check Box 1075">
              <controlPr defaultSize="0" autoFill="0" autoLine="0" autoPict="0">
                <anchor moveWithCells="1">
                  <from>
                    <xdr:col>22</xdr:col>
                    <xdr:colOff>38100</xdr:colOff>
                    <xdr:row>45</xdr:row>
                    <xdr:rowOff>447675</xdr:rowOff>
                  </from>
                  <to>
                    <xdr:col>22</xdr:col>
                    <xdr:colOff>4533900</xdr:colOff>
                    <xdr:row>45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757" name="Check Box 1076">
              <controlPr defaultSize="0" autoFill="0" autoLine="0" autoPict="0">
                <anchor moveWithCells="1">
                  <from>
                    <xdr:col>22</xdr:col>
                    <xdr:colOff>38100</xdr:colOff>
                    <xdr:row>45</xdr:row>
                    <xdr:rowOff>657225</xdr:rowOff>
                  </from>
                  <to>
                    <xdr:col>22</xdr:col>
                    <xdr:colOff>4533900</xdr:colOff>
                    <xdr:row>45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758" name="Check Box 1077">
              <controlPr defaultSize="0" autoFill="0" autoLine="0" autoPict="0">
                <anchor moveWithCells="1">
                  <from>
                    <xdr:col>22</xdr:col>
                    <xdr:colOff>38100</xdr:colOff>
                    <xdr:row>45</xdr:row>
                    <xdr:rowOff>857250</xdr:rowOff>
                  </from>
                  <to>
                    <xdr:col>22</xdr:col>
                    <xdr:colOff>4533900</xdr:colOff>
                    <xdr:row>45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759" name="Check Box 1078">
              <controlPr defaultSize="0" autoFill="0" autoLine="0" autoPict="0">
                <anchor moveWithCells="1">
                  <from>
                    <xdr:col>24</xdr:col>
                    <xdr:colOff>38100</xdr:colOff>
                    <xdr:row>45</xdr:row>
                    <xdr:rowOff>28575</xdr:rowOff>
                  </from>
                  <to>
                    <xdr:col>24</xdr:col>
                    <xdr:colOff>4533900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760" name="Check Box 1084">
              <controlPr defaultSize="0" autoFill="0" autoLine="0" autoPict="0">
                <anchor moveWithCells="1">
                  <from>
                    <xdr:col>8</xdr:col>
                    <xdr:colOff>57150</xdr:colOff>
                    <xdr:row>46</xdr:row>
                    <xdr:rowOff>57150</xdr:rowOff>
                  </from>
                  <to>
                    <xdr:col>8</xdr:col>
                    <xdr:colOff>752475</xdr:colOff>
                    <xdr:row>46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761" name="Check Box 1085">
              <controlPr defaultSize="0" autoFill="0" autoLine="0" autoPict="0">
                <anchor moveWithCells="1">
                  <from>
                    <xdr:col>9</xdr:col>
                    <xdr:colOff>57150</xdr:colOff>
                    <xdr:row>46</xdr:row>
                    <xdr:rowOff>57150</xdr:rowOff>
                  </from>
                  <to>
                    <xdr:col>9</xdr:col>
                    <xdr:colOff>752475</xdr:colOff>
                    <xdr:row>46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762" name="Check Box 1086">
              <controlPr defaultSize="0" autoFill="0" autoLine="0" autoPict="0">
                <anchor moveWithCells="1">
                  <from>
                    <xdr:col>10</xdr:col>
                    <xdr:colOff>57150</xdr:colOff>
                    <xdr:row>46</xdr:row>
                    <xdr:rowOff>57150</xdr:rowOff>
                  </from>
                  <to>
                    <xdr:col>10</xdr:col>
                    <xdr:colOff>847725</xdr:colOff>
                    <xdr:row>46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763" name="Check Box 1087">
              <controlPr defaultSize="0" autoFill="0" autoLine="0" autoPict="0">
                <anchor moveWithCells="1">
                  <from>
                    <xdr:col>14</xdr:col>
                    <xdr:colOff>57150</xdr:colOff>
                    <xdr:row>46</xdr:row>
                    <xdr:rowOff>57150</xdr:rowOff>
                  </from>
                  <to>
                    <xdr:col>14</xdr:col>
                    <xdr:colOff>752475</xdr:colOff>
                    <xdr:row>46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764" name="Check Box 1089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28575</xdr:rowOff>
                  </from>
                  <to>
                    <xdr:col>18</xdr:col>
                    <xdr:colOff>4533900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765" name="Check Box 1090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257175</xdr:rowOff>
                  </from>
                  <to>
                    <xdr:col>18</xdr:col>
                    <xdr:colOff>4533900</xdr:colOff>
                    <xdr:row>46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66" name="Check Box 1091">
              <controlPr defaultSize="0" autoFill="0" autoLine="0" autoPict="0">
                <anchor moveWithCells="1">
                  <from>
                    <xdr:col>18</xdr:col>
                    <xdr:colOff>28575</xdr:colOff>
                    <xdr:row>46</xdr:row>
                    <xdr:rowOff>476250</xdr:rowOff>
                  </from>
                  <to>
                    <xdr:col>18</xdr:col>
                    <xdr:colOff>4524375</xdr:colOff>
                    <xdr:row>46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67" name="Check Box 1092">
              <controlPr defaultSize="0" autoFill="0" autoLine="0" autoPict="0">
                <anchor moveWithCells="1">
                  <from>
                    <xdr:col>20</xdr:col>
                    <xdr:colOff>38100</xdr:colOff>
                    <xdr:row>46</xdr:row>
                    <xdr:rowOff>28575</xdr:rowOff>
                  </from>
                  <to>
                    <xdr:col>20</xdr:col>
                    <xdr:colOff>4533900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68" name="Check Box 1093">
              <controlPr defaultSize="0" autoFill="0" autoLine="0" autoPict="0">
                <anchor moveWithCells="1">
                  <from>
                    <xdr:col>20</xdr:col>
                    <xdr:colOff>28575</xdr:colOff>
                    <xdr:row>46</xdr:row>
                    <xdr:rowOff>247650</xdr:rowOff>
                  </from>
                  <to>
                    <xdr:col>20</xdr:col>
                    <xdr:colOff>4524375</xdr:colOff>
                    <xdr:row>46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69" name="Check Box 1094">
              <controlPr defaultSize="0" autoFill="0" autoLine="0" autoPict="0">
                <anchor moveWithCells="1">
                  <from>
                    <xdr:col>20</xdr:col>
                    <xdr:colOff>38100</xdr:colOff>
                    <xdr:row>46</xdr:row>
                    <xdr:rowOff>466725</xdr:rowOff>
                  </from>
                  <to>
                    <xdr:col>20</xdr:col>
                    <xdr:colOff>4533900</xdr:colOff>
                    <xdr:row>46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70" name="Check Box 1095">
              <controlPr defaultSize="0" autoFill="0" autoLine="0" autoPict="0">
                <anchor moveWithCells="1">
                  <from>
                    <xdr:col>20</xdr:col>
                    <xdr:colOff>38100</xdr:colOff>
                    <xdr:row>46</xdr:row>
                    <xdr:rowOff>685800</xdr:rowOff>
                  </from>
                  <to>
                    <xdr:col>20</xdr:col>
                    <xdr:colOff>4533900</xdr:colOff>
                    <xdr:row>46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71" name="Check Box 1096">
              <controlPr defaultSize="0" autoFill="0" autoLine="0" autoPict="0">
                <anchor moveWithCells="1">
                  <from>
                    <xdr:col>20</xdr:col>
                    <xdr:colOff>38100</xdr:colOff>
                    <xdr:row>46</xdr:row>
                    <xdr:rowOff>904875</xdr:rowOff>
                  </from>
                  <to>
                    <xdr:col>20</xdr:col>
                    <xdr:colOff>4533900</xdr:colOff>
                    <xdr:row>46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72" name="Check Box 1097">
              <controlPr defaultSize="0" autoFill="0" autoLine="0" autoPict="0">
                <anchor moveWithCells="1">
                  <from>
                    <xdr:col>22</xdr:col>
                    <xdr:colOff>38100</xdr:colOff>
                    <xdr:row>46</xdr:row>
                    <xdr:rowOff>28575</xdr:rowOff>
                  </from>
                  <to>
                    <xdr:col>22</xdr:col>
                    <xdr:colOff>4533900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3" name="Check Box 1098">
              <controlPr defaultSize="0" autoFill="0" autoLine="0" autoPict="0">
                <anchor moveWithCells="1">
                  <from>
                    <xdr:col>22</xdr:col>
                    <xdr:colOff>38100</xdr:colOff>
                    <xdr:row>46</xdr:row>
                    <xdr:rowOff>238125</xdr:rowOff>
                  </from>
                  <to>
                    <xdr:col>22</xdr:col>
                    <xdr:colOff>4533900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4" name="Check Box 1099">
              <controlPr defaultSize="0" autoFill="0" autoLine="0" autoPict="0">
                <anchor moveWithCells="1">
                  <from>
                    <xdr:col>22</xdr:col>
                    <xdr:colOff>38100</xdr:colOff>
                    <xdr:row>46</xdr:row>
                    <xdr:rowOff>447675</xdr:rowOff>
                  </from>
                  <to>
                    <xdr:col>22</xdr:col>
                    <xdr:colOff>4533900</xdr:colOff>
                    <xdr:row>46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75" name="Check Box 1100">
              <controlPr defaultSize="0" autoFill="0" autoLine="0" autoPict="0">
                <anchor moveWithCells="1">
                  <from>
                    <xdr:col>22</xdr:col>
                    <xdr:colOff>38100</xdr:colOff>
                    <xdr:row>46</xdr:row>
                    <xdr:rowOff>657225</xdr:rowOff>
                  </from>
                  <to>
                    <xdr:col>22</xdr:col>
                    <xdr:colOff>4533900</xdr:colOff>
                    <xdr:row>46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76" name="Check Box 1101">
              <controlPr defaultSize="0" autoFill="0" autoLine="0" autoPict="0">
                <anchor moveWithCells="1">
                  <from>
                    <xdr:col>22</xdr:col>
                    <xdr:colOff>38100</xdr:colOff>
                    <xdr:row>46</xdr:row>
                    <xdr:rowOff>857250</xdr:rowOff>
                  </from>
                  <to>
                    <xdr:col>22</xdr:col>
                    <xdr:colOff>4533900</xdr:colOff>
                    <xdr:row>46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77" name="Check Box 1102">
              <controlPr defaultSize="0" autoFill="0" autoLine="0" autoPict="0">
                <anchor moveWithCells="1">
                  <from>
                    <xdr:col>24</xdr:col>
                    <xdr:colOff>38100</xdr:colOff>
                    <xdr:row>46</xdr:row>
                    <xdr:rowOff>28575</xdr:rowOff>
                  </from>
                  <to>
                    <xdr:col>24</xdr:col>
                    <xdr:colOff>4533900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78" name="Check Box 1108">
              <controlPr defaultSize="0" autoFill="0" autoLine="0" autoPict="0">
                <anchor moveWithCells="1">
                  <from>
                    <xdr:col>8</xdr:col>
                    <xdr:colOff>57150</xdr:colOff>
                    <xdr:row>47</xdr:row>
                    <xdr:rowOff>57150</xdr:rowOff>
                  </from>
                  <to>
                    <xdr:col>8</xdr:col>
                    <xdr:colOff>752475</xdr:colOff>
                    <xdr:row>47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779" name="Check Box 1109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57150</xdr:rowOff>
                  </from>
                  <to>
                    <xdr:col>9</xdr:col>
                    <xdr:colOff>752475</xdr:colOff>
                    <xdr:row>47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780" name="Check Box 1110">
              <controlPr defaultSize="0" autoFill="0" autoLine="0" autoPict="0">
                <anchor moveWithCells="1">
                  <from>
                    <xdr:col>10</xdr:col>
                    <xdr:colOff>57150</xdr:colOff>
                    <xdr:row>47</xdr:row>
                    <xdr:rowOff>57150</xdr:rowOff>
                  </from>
                  <to>
                    <xdr:col>10</xdr:col>
                    <xdr:colOff>847725</xdr:colOff>
                    <xdr:row>47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781" name="Check Box 1111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57150</xdr:rowOff>
                  </from>
                  <to>
                    <xdr:col>14</xdr:col>
                    <xdr:colOff>752475</xdr:colOff>
                    <xdr:row>47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782" name="Check Box 1113">
              <controlPr defaultSize="0" autoFill="0" autoLine="0" autoPict="0">
                <anchor moveWithCells="1">
                  <from>
                    <xdr:col>18</xdr:col>
                    <xdr:colOff>38100</xdr:colOff>
                    <xdr:row>47</xdr:row>
                    <xdr:rowOff>28575</xdr:rowOff>
                  </from>
                  <to>
                    <xdr:col>18</xdr:col>
                    <xdr:colOff>4533900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783" name="Check Box 1114">
              <controlPr defaultSize="0" autoFill="0" autoLine="0" autoPict="0">
                <anchor moveWithCells="1">
                  <from>
                    <xdr:col>18</xdr:col>
                    <xdr:colOff>38100</xdr:colOff>
                    <xdr:row>47</xdr:row>
                    <xdr:rowOff>257175</xdr:rowOff>
                  </from>
                  <to>
                    <xdr:col>18</xdr:col>
                    <xdr:colOff>4533900</xdr:colOff>
                    <xdr:row>47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784" name="Check Box 1115">
              <controlPr defaultSize="0" autoFill="0" autoLine="0" autoPict="0">
                <anchor moveWithCells="1">
                  <from>
                    <xdr:col>18</xdr:col>
                    <xdr:colOff>28575</xdr:colOff>
                    <xdr:row>47</xdr:row>
                    <xdr:rowOff>476250</xdr:rowOff>
                  </from>
                  <to>
                    <xdr:col>18</xdr:col>
                    <xdr:colOff>4524375</xdr:colOff>
                    <xdr:row>47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785" name="Check Box 1116">
              <controlPr defaultSize="0" autoFill="0" autoLine="0" autoPict="0">
                <anchor moveWithCells="1">
                  <from>
                    <xdr:col>20</xdr:col>
                    <xdr:colOff>38100</xdr:colOff>
                    <xdr:row>47</xdr:row>
                    <xdr:rowOff>28575</xdr:rowOff>
                  </from>
                  <to>
                    <xdr:col>20</xdr:col>
                    <xdr:colOff>4533900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786" name="Check Box 1117">
              <controlPr defaultSize="0" autoFill="0" autoLine="0" autoPict="0">
                <anchor moveWithCells="1">
                  <from>
                    <xdr:col>20</xdr:col>
                    <xdr:colOff>28575</xdr:colOff>
                    <xdr:row>47</xdr:row>
                    <xdr:rowOff>247650</xdr:rowOff>
                  </from>
                  <to>
                    <xdr:col>20</xdr:col>
                    <xdr:colOff>4524375</xdr:colOff>
                    <xdr:row>47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787" name="Check Box 1118">
              <controlPr defaultSize="0" autoFill="0" autoLine="0" autoPict="0">
                <anchor moveWithCells="1">
                  <from>
                    <xdr:col>20</xdr:col>
                    <xdr:colOff>38100</xdr:colOff>
                    <xdr:row>47</xdr:row>
                    <xdr:rowOff>466725</xdr:rowOff>
                  </from>
                  <to>
                    <xdr:col>20</xdr:col>
                    <xdr:colOff>4533900</xdr:colOff>
                    <xdr:row>47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788" name="Check Box 1119">
              <controlPr defaultSize="0" autoFill="0" autoLine="0" autoPict="0">
                <anchor moveWithCells="1">
                  <from>
                    <xdr:col>20</xdr:col>
                    <xdr:colOff>38100</xdr:colOff>
                    <xdr:row>47</xdr:row>
                    <xdr:rowOff>685800</xdr:rowOff>
                  </from>
                  <to>
                    <xdr:col>20</xdr:col>
                    <xdr:colOff>4533900</xdr:colOff>
                    <xdr:row>47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789" name="Check Box 1120">
              <controlPr defaultSize="0" autoFill="0" autoLine="0" autoPict="0">
                <anchor moveWithCells="1">
                  <from>
                    <xdr:col>20</xdr:col>
                    <xdr:colOff>38100</xdr:colOff>
                    <xdr:row>47</xdr:row>
                    <xdr:rowOff>904875</xdr:rowOff>
                  </from>
                  <to>
                    <xdr:col>20</xdr:col>
                    <xdr:colOff>4533900</xdr:colOff>
                    <xdr:row>47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790" name="Check Box 1121">
              <controlPr defaultSize="0" autoFill="0" autoLine="0" autoPict="0">
                <anchor moveWithCells="1">
                  <from>
                    <xdr:col>22</xdr:col>
                    <xdr:colOff>38100</xdr:colOff>
                    <xdr:row>47</xdr:row>
                    <xdr:rowOff>28575</xdr:rowOff>
                  </from>
                  <to>
                    <xdr:col>22</xdr:col>
                    <xdr:colOff>4533900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791" name="Check Box 1122">
              <controlPr defaultSize="0" autoFill="0" autoLine="0" autoPict="0">
                <anchor moveWithCells="1">
                  <from>
                    <xdr:col>22</xdr:col>
                    <xdr:colOff>38100</xdr:colOff>
                    <xdr:row>47</xdr:row>
                    <xdr:rowOff>238125</xdr:rowOff>
                  </from>
                  <to>
                    <xdr:col>22</xdr:col>
                    <xdr:colOff>4533900</xdr:colOff>
                    <xdr:row>47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792" name="Check Box 1123">
              <controlPr defaultSize="0" autoFill="0" autoLine="0" autoPict="0">
                <anchor moveWithCells="1">
                  <from>
                    <xdr:col>22</xdr:col>
                    <xdr:colOff>38100</xdr:colOff>
                    <xdr:row>47</xdr:row>
                    <xdr:rowOff>447675</xdr:rowOff>
                  </from>
                  <to>
                    <xdr:col>22</xdr:col>
                    <xdr:colOff>4533900</xdr:colOff>
                    <xdr:row>47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793" name="Check Box 1124">
              <controlPr defaultSize="0" autoFill="0" autoLine="0" autoPict="0">
                <anchor moveWithCells="1">
                  <from>
                    <xdr:col>22</xdr:col>
                    <xdr:colOff>38100</xdr:colOff>
                    <xdr:row>47</xdr:row>
                    <xdr:rowOff>657225</xdr:rowOff>
                  </from>
                  <to>
                    <xdr:col>22</xdr:col>
                    <xdr:colOff>4533900</xdr:colOff>
                    <xdr:row>47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794" name="Check Box 1125">
              <controlPr defaultSize="0" autoFill="0" autoLine="0" autoPict="0">
                <anchor moveWithCells="1">
                  <from>
                    <xdr:col>22</xdr:col>
                    <xdr:colOff>38100</xdr:colOff>
                    <xdr:row>47</xdr:row>
                    <xdr:rowOff>857250</xdr:rowOff>
                  </from>
                  <to>
                    <xdr:col>22</xdr:col>
                    <xdr:colOff>4533900</xdr:colOff>
                    <xdr:row>47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795" name="Check Box 1126">
              <controlPr defaultSize="0" autoFill="0" autoLine="0" autoPict="0">
                <anchor moveWithCells="1">
                  <from>
                    <xdr:col>24</xdr:col>
                    <xdr:colOff>38100</xdr:colOff>
                    <xdr:row>47</xdr:row>
                    <xdr:rowOff>28575</xdr:rowOff>
                  </from>
                  <to>
                    <xdr:col>24</xdr:col>
                    <xdr:colOff>4533900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96" name="Check Box 1132">
              <controlPr defaultSize="0" autoFill="0" autoLine="0" autoPict="0">
                <anchor moveWithCells="1">
                  <from>
                    <xdr:col>8</xdr:col>
                    <xdr:colOff>57150</xdr:colOff>
                    <xdr:row>48</xdr:row>
                    <xdr:rowOff>57150</xdr:rowOff>
                  </from>
                  <to>
                    <xdr:col>8</xdr:col>
                    <xdr:colOff>752475</xdr:colOff>
                    <xdr:row>48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797" name="Check Box 1133">
              <controlPr defaultSize="0" autoFill="0" autoLine="0" autoPict="0">
                <anchor moveWithCells="1">
                  <from>
                    <xdr:col>9</xdr:col>
                    <xdr:colOff>57150</xdr:colOff>
                    <xdr:row>48</xdr:row>
                    <xdr:rowOff>57150</xdr:rowOff>
                  </from>
                  <to>
                    <xdr:col>9</xdr:col>
                    <xdr:colOff>752475</xdr:colOff>
                    <xdr:row>48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798" name="Check Box 1134">
              <controlPr defaultSize="0" autoFill="0" autoLine="0" autoPict="0">
                <anchor moveWithCells="1">
                  <from>
                    <xdr:col>10</xdr:col>
                    <xdr:colOff>57150</xdr:colOff>
                    <xdr:row>48</xdr:row>
                    <xdr:rowOff>57150</xdr:rowOff>
                  </from>
                  <to>
                    <xdr:col>10</xdr:col>
                    <xdr:colOff>847725</xdr:colOff>
                    <xdr:row>48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799" name="Check Box 1135">
              <controlPr defaultSize="0" autoFill="0" autoLine="0" autoPict="0">
                <anchor moveWithCells="1">
                  <from>
                    <xdr:col>14</xdr:col>
                    <xdr:colOff>57150</xdr:colOff>
                    <xdr:row>48</xdr:row>
                    <xdr:rowOff>57150</xdr:rowOff>
                  </from>
                  <to>
                    <xdr:col>14</xdr:col>
                    <xdr:colOff>752475</xdr:colOff>
                    <xdr:row>48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800" name="Check Box 1137">
              <controlPr defaultSize="0" autoFill="0" autoLine="0" autoPict="0">
                <anchor moveWithCells="1">
                  <from>
                    <xdr:col>18</xdr:col>
                    <xdr:colOff>38100</xdr:colOff>
                    <xdr:row>48</xdr:row>
                    <xdr:rowOff>28575</xdr:rowOff>
                  </from>
                  <to>
                    <xdr:col>18</xdr:col>
                    <xdr:colOff>4533900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801" name="Check Box 1138">
              <controlPr defaultSize="0" autoFill="0" autoLine="0" autoPict="0">
                <anchor moveWithCells="1">
                  <from>
                    <xdr:col>18</xdr:col>
                    <xdr:colOff>38100</xdr:colOff>
                    <xdr:row>48</xdr:row>
                    <xdr:rowOff>257175</xdr:rowOff>
                  </from>
                  <to>
                    <xdr:col>18</xdr:col>
                    <xdr:colOff>4533900</xdr:colOff>
                    <xdr:row>48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802" name="Check Box 1139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476250</xdr:rowOff>
                  </from>
                  <to>
                    <xdr:col>18</xdr:col>
                    <xdr:colOff>4524375</xdr:colOff>
                    <xdr:row>48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803" name="Check Box 1140">
              <controlPr defaultSize="0" autoFill="0" autoLine="0" autoPict="0">
                <anchor moveWithCells="1">
                  <from>
                    <xdr:col>20</xdr:col>
                    <xdr:colOff>38100</xdr:colOff>
                    <xdr:row>48</xdr:row>
                    <xdr:rowOff>28575</xdr:rowOff>
                  </from>
                  <to>
                    <xdr:col>20</xdr:col>
                    <xdr:colOff>4533900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804" name="Check Box 1141">
              <controlPr defaultSize="0" autoFill="0" autoLine="0" autoPict="0">
                <anchor moveWithCells="1">
                  <from>
                    <xdr:col>20</xdr:col>
                    <xdr:colOff>28575</xdr:colOff>
                    <xdr:row>48</xdr:row>
                    <xdr:rowOff>247650</xdr:rowOff>
                  </from>
                  <to>
                    <xdr:col>20</xdr:col>
                    <xdr:colOff>4524375</xdr:colOff>
                    <xdr:row>48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805" name="Check Box 1142">
              <controlPr defaultSize="0" autoFill="0" autoLine="0" autoPict="0">
                <anchor moveWithCells="1">
                  <from>
                    <xdr:col>20</xdr:col>
                    <xdr:colOff>38100</xdr:colOff>
                    <xdr:row>48</xdr:row>
                    <xdr:rowOff>466725</xdr:rowOff>
                  </from>
                  <to>
                    <xdr:col>20</xdr:col>
                    <xdr:colOff>4533900</xdr:colOff>
                    <xdr:row>48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806" name="Check Box 1143">
              <controlPr defaultSize="0" autoFill="0" autoLine="0" autoPict="0">
                <anchor moveWithCells="1">
                  <from>
                    <xdr:col>20</xdr:col>
                    <xdr:colOff>38100</xdr:colOff>
                    <xdr:row>48</xdr:row>
                    <xdr:rowOff>685800</xdr:rowOff>
                  </from>
                  <to>
                    <xdr:col>20</xdr:col>
                    <xdr:colOff>4533900</xdr:colOff>
                    <xdr:row>48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807" name="Check Box 1144">
              <controlPr defaultSize="0" autoFill="0" autoLine="0" autoPict="0">
                <anchor moveWithCells="1">
                  <from>
                    <xdr:col>20</xdr:col>
                    <xdr:colOff>38100</xdr:colOff>
                    <xdr:row>48</xdr:row>
                    <xdr:rowOff>904875</xdr:rowOff>
                  </from>
                  <to>
                    <xdr:col>20</xdr:col>
                    <xdr:colOff>4533900</xdr:colOff>
                    <xdr:row>48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808" name="Check Box 1145">
              <controlPr defaultSize="0" autoFill="0" autoLine="0" autoPict="0">
                <anchor moveWithCells="1">
                  <from>
                    <xdr:col>22</xdr:col>
                    <xdr:colOff>38100</xdr:colOff>
                    <xdr:row>48</xdr:row>
                    <xdr:rowOff>28575</xdr:rowOff>
                  </from>
                  <to>
                    <xdr:col>22</xdr:col>
                    <xdr:colOff>4533900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809" name="Check Box 1146">
              <controlPr defaultSize="0" autoFill="0" autoLine="0" autoPict="0">
                <anchor moveWithCells="1">
                  <from>
                    <xdr:col>22</xdr:col>
                    <xdr:colOff>38100</xdr:colOff>
                    <xdr:row>48</xdr:row>
                    <xdr:rowOff>238125</xdr:rowOff>
                  </from>
                  <to>
                    <xdr:col>22</xdr:col>
                    <xdr:colOff>4533900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810" name="Check Box 1147">
              <controlPr defaultSize="0" autoFill="0" autoLine="0" autoPict="0">
                <anchor moveWithCells="1">
                  <from>
                    <xdr:col>22</xdr:col>
                    <xdr:colOff>38100</xdr:colOff>
                    <xdr:row>48</xdr:row>
                    <xdr:rowOff>447675</xdr:rowOff>
                  </from>
                  <to>
                    <xdr:col>22</xdr:col>
                    <xdr:colOff>4533900</xdr:colOff>
                    <xdr:row>48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811" name="Check Box 1148">
              <controlPr defaultSize="0" autoFill="0" autoLine="0" autoPict="0">
                <anchor moveWithCells="1">
                  <from>
                    <xdr:col>22</xdr:col>
                    <xdr:colOff>38100</xdr:colOff>
                    <xdr:row>48</xdr:row>
                    <xdr:rowOff>657225</xdr:rowOff>
                  </from>
                  <to>
                    <xdr:col>22</xdr:col>
                    <xdr:colOff>4533900</xdr:colOff>
                    <xdr:row>48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812" name="Check Box 1149">
              <controlPr defaultSize="0" autoFill="0" autoLine="0" autoPict="0">
                <anchor moveWithCells="1">
                  <from>
                    <xdr:col>22</xdr:col>
                    <xdr:colOff>38100</xdr:colOff>
                    <xdr:row>48</xdr:row>
                    <xdr:rowOff>857250</xdr:rowOff>
                  </from>
                  <to>
                    <xdr:col>22</xdr:col>
                    <xdr:colOff>4533900</xdr:colOff>
                    <xdr:row>48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813" name="Check Box 1150">
              <controlPr defaultSize="0" autoFill="0" autoLine="0" autoPict="0">
                <anchor moveWithCells="1">
                  <from>
                    <xdr:col>24</xdr:col>
                    <xdr:colOff>38100</xdr:colOff>
                    <xdr:row>48</xdr:row>
                    <xdr:rowOff>28575</xdr:rowOff>
                  </from>
                  <to>
                    <xdr:col>24</xdr:col>
                    <xdr:colOff>4533900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814" name="Check Box 1156">
              <controlPr defaultSize="0" autoFill="0" autoLine="0" autoPict="0">
                <anchor moveWithCells="1">
                  <from>
                    <xdr:col>8</xdr:col>
                    <xdr:colOff>57150</xdr:colOff>
                    <xdr:row>49</xdr:row>
                    <xdr:rowOff>57150</xdr:rowOff>
                  </from>
                  <to>
                    <xdr:col>8</xdr:col>
                    <xdr:colOff>752475</xdr:colOff>
                    <xdr:row>49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815" name="Check Box 1157">
              <controlPr defaultSize="0" autoFill="0" autoLine="0" autoPict="0">
                <anchor moveWithCells="1">
                  <from>
                    <xdr:col>9</xdr:col>
                    <xdr:colOff>57150</xdr:colOff>
                    <xdr:row>49</xdr:row>
                    <xdr:rowOff>57150</xdr:rowOff>
                  </from>
                  <to>
                    <xdr:col>9</xdr:col>
                    <xdr:colOff>752475</xdr:colOff>
                    <xdr:row>49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816" name="Check Box 1158">
              <controlPr defaultSize="0" autoFill="0" autoLine="0" autoPict="0">
                <anchor moveWithCells="1">
                  <from>
                    <xdr:col>10</xdr:col>
                    <xdr:colOff>57150</xdr:colOff>
                    <xdr:row>49</xdr:row>
                    <xdr:rowOff>57150</xdr:rowOff>
                  </from>
                  <to>
                    <xdr:col>10</xdr:col>
                    <xdr:colOff>847725</xdr:colOff>
                    <xdr:row>49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817" name="Check Box 1159">
              <controlPr defaultSize="0" autoFill="0" autoLine="0" autoPict="0">
                <anchor moveWithCells="1">
                  <from>
                    <xdr:col>14</xdr:col>
                    <xdr:colOff>57150</xdr:colOff>
                    <xdr:row>49</xdr:row>
                    <xdr:rowOff>57150</xdr:rowOff>
                  </from>
                  <to>
                    <xdr:col>14</xdr:col>
                    <xdr:colOff>752475</xdr:colOff>
                    <xdr:row>49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818" name="Check Box 1161">
              <controlPr defaultSize="0" autoFill="0" autoLine="0" autoPict="0">
                <anchor moveWithCells="1">
                  <from>
                    <xdr:col>18</xdr:col>
                    <xdr:colOff>38100</xdr:colOff>
                    <xdr:row>49</xdr:row>
                    <xdr:rowOff>28575</xdr:rowOff>
                  </from>
                  <to>
                    <xdr:col>18</xdr:col>
                    <xdr:colOff>4533900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819" name="Check Box 1162">
              <controlPr defaultSize="0" autoFill="0" autoLine="0" autoPict="0">
                <anchor moveWithCells="1">
                  <from>
                    <xdr:col>18</xdr:col>
                    <xdr:colOff>38100</xdr:colOff>
                    <xdr:row>49</xdr:row>
                    <xdr:rowOff>257175</xdr:rowOff>
                  </from>
                  <to>
                    <xdr:col>18</xdr:col>
                    <xdr:colOff>4533900</xdr:colOff>
                    <xdr:row>49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820" name="Check Box 1163">
              <controlPr defaultSize="0" autoFill="0" autoLine="0" autoPict="0">
                <anchor moveWithCells="1">
                  <from>
                    <xdr:col>18</xdr:col>
                    <xdr:colOff>28575</xdr:colOff>
                    <xdr:row>49</xdr:row>
                    <xdr:rowOff>476250</xdr:rowOff>
                  </from>
                  <to>
                    <xdr:col>18</xdr:col>
                    <xdr:colOff>4524375</xdr:colOff>
                    <xdr:row>49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821" name="Check Box 1164">
              <controlPr defaultSize="0" autoFill="0" autoLine="0" autoPict="0">
                <anchor moveWithCells="1">
                  <from>
                    <xdr:col>20</xdr:col>
                    <xdr:colOff>38100</xdr:colOff>
                    <xdr:row>49</xdr:row>
                    <xdr:rowOff>28575</xdr:rowOff>
                  </from>
                  <to>
                    <xdr:col>20</xdr:col>
                    <xdr:colOff>4533900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822" name="Check Box 1165">
              <controlPr defaultSize="0" autoFill="0" autoLine="0" autoPict="0">
                <anchor moveWithCells="1">
                  <from>
                    <xdr:col>20</xdr:col>
                    <xdr:colOff>28575</xdr:colOff>
                    <xdr:row>49</xdr:row>
                    <xdr:rowOff>247650</xdr:rowOff>
                  </from>
                  <to>
                    <xdr:col>20</xdr:col>
                    <xdr:colOff>4524375</xdr:colOff>
                    <xdr:row>49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823" name="Check Box 1166">
              <controlPr defaultSize="0" autoFill="0" autoLine="0" autoPict="0">
                <anchor moveWithCells="1">
                  <from>
                    <xdr:col>20</xdr:col>
                    <xdr:colOff>38100</xdr:colOff>
                    <xdr:row>49</xdr:row>
                    <xdr:rowOff>466725</xdr:rowOff>
                  </from>
                  <to>
                    <xdr:col>20</xdr:col>
                    <xdr:colOff>4533900</xdr:colOff>
                    <xdr:row>49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824" name="Check Box 1167">
              <controlPr defaultSize="0" autoFill="0" autoLine="0" autoPict="0">
                <anchor moveWithCells="1">
                  <from>
                    <xdr:col>20</xdr:col>
                    <xdr:colOff>38100</xdr:colOff>
                    <xdr:row>49</xdr:row>
                    <xdr:rowOff>685800</xdr:rowOff>
                  </from>
                  <to>
                    <xdr:col>20</xdr:col>
                    <xdr:colOff>4533900</xdr:colOff>
                    <xdr:row>49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825" name="Check Box 1168">
              <controlPr defaultSize="0" autoFill="0" autoLine="0" autoPict="0">
                <anchor moveWithCells="1">
                  <from>
                    <xdr:col>20</xdr:col>
                    <xdr:colOff>38100</xdr:colOff>
                    <xdr:row>49</xdr:row>
                    <xdr:rowOff>904875</xdr:rowOff>
                  </from>
                  <to>
                    <xdr:col>20</xdr:col>
                    <xdr:colOff>4533900</xdr:colOff>
                    <xdr:row>49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826" name="Check Box 1169">
              <controlPr defaultSize="0" autoFill="0" autoLine="0" autoPict="0">
                <anchor moveWithCells="1">
                  <from>
                    <xdr:col>22</xdr:col>
                    <xdr:colOff>38100</xdr:colOff>
                    <xdr:row>49</xdr:row>
                    <xdr:rowOff>28575</xdr:rowOff>
                  </from>
                  <to>
                    <xdr:col>22</xdr:col>
                    <xdr:colOff>4533900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827" name="Check Box 1170">
              <controlPr defaultSize="0" autoFill="0" autoLine="0" autoPict="0">
                <anchor moveWithCells="1">
                  <from>
                    <xdr:col>22</xdr:col>
                    <xdr:colOff>38100</xdr:colOff>
                    <xdr:row>49</xdr:row>
                    <xdr:rowOff>238125</xdr:rowOff>
                  </from>
                  <to>
                    <xdr:col>22</xdr:col>
                    <xdr:colOff>4533900</xdr:colOff>
                    <xdr:row>49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828" name="Check Box 1171">
              <controlPr defaultSize="0" autoFill="0" autoLine="0" autoPict="0">
                <anchor moveWithCells="1">
                  <from>
                    <xdr:col>22</xdr:col>
                    <xdr:colOff>38100</xdr:colOff>
                    <xdr:row>49</xdr:row>
                    <xdr:rowOff>447675</xdr:rowOff>
                  </from>
                  <to>
                    <xdr:col>22</xdr:col>
                    <xdr:colOff>4533900</xdr:colOff>
                    <xdr:row>49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829" name="Check Box 1172">
              <controlPr defaultSize="0" autoFill="0" autoLine="0" autoPict="0">
                <anchor moveWithCells="1">
                  <from>
                    <xdr:col>22</xdr:col>
                    <xdr:colOff>38100</xdr:colOff>
                    <xdr:row>49</xdr:row>
                    <xdr:rowOff>657225</xdr:rowOff>
                  </from>
                  <to>
                    <xdr:col>22</xdr:col>
                    <xdr:colOff>4533900</xdr:colOff>
                    <xdr:row>49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830" name="Check Box 1173">
              <controlPr defaultSize="0" autoFill="0" autoLine="0" autoPict="0">
                <anchor moveWithCells="1">
                  <from>
                    <xdr:col>22</xdr:col>
                    <xdr:colOff>38100</xdr:colOff>
                    <xdr:row>49</xdr:row>
                    <xdr:rowOff>857250</xdr:rowOff>
                  </from>
                  <to>
                    <xdr:col>22</xdr:col>
                    <xdr:colOff>4533900</xdr:colOff>
                    <xdr:row>49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831" name="Check Box 1174">
              <controlPr defaultSize="0" autoFill="0" autoLine="0" autoPict="0">
                <anchor moveWithCells="1">
                  <from>
                    <xdr:col>24</xdr:col>
                    <xdr:colOff>38100</xdr:colOff>
                    <xdr:row>49</xdr:row>
                    <xdr:rowOff>28575</xdr:rowOff>
                  </from>
                  <to>
                    <xdr:col>24</xdr:col>
                    <xdr:colOff>4533900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832" name="Check Box 1180">
              <controlPr defaultSize="0" autoFill="0" autoLine="0" autoPict="0">
                <anchor moveWithCells="1">
                  <from>
                    <xdr:col>8</xdr:col>
                    <xdr:colOff>57150</xdr:colOff>
                    <xdr:row>50</xdr:row>
                    <xdr:rowOff>57150</xdr:rowOff>
                  </from>
                  <to>
                    <xdr:col>8</xdr:col>
                    <xdr:colOff>752475</xdr:colOff>
                    <xdr:row>50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833" name="Check Box 1181">
              <controlPr defaultSize="0" autoFill="0" autoLine="0" autoPict="0">
                <anchor moveWithCells="1">
                  <from>
                    <xdr:col>9</xdr:col>
                    <xdr:colOff>57150</xdr:colOff>
                    <xdr:row>50</xdr:row>
                    <xdr:rowOff>57150</xdr:rowOff>
                  </from>
                  <to>
                    <xdr:col>9</xdr:col>
                    <xdr:colOff>752475</xdr:colOff>
                    <xdr:row>50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834" name="Check Box 1182">
              <controlPr defaultSize="0" autoFill="0" autoLine="0" autoPict="0">
                <anchor moveWithCells="1">
                  <from>
                    <xdr:col>10</xdr:col>
                    <xdr:colOff>57150</xdr:colOff>
                    <xdr:row>50</xdr:row>
                    <xdr:rowOff>57150</xdr:rowOff>
                  </from>
                  <to>
                    <xdr:col>10</xdr:col>
                    <xdr:colOff>847725</xdr:colOff>
                    <xdr:row>50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835" name="Check Box 1183">
              <controlPr defaultSize="0" autoFill="0" autoLine="0" autoPict="0">
                <anchor moveWithCells="1">
                  <from>
                    <xdr:col>14</xdr:col>
                    <xdr:colOff>57150</xdr:colOff>
                    <xdr:row>50</xdr:row>
                    <xdr:rowOff>57150</xdr:rowOff>
                  </from>
                  <to>
                    <xdr:col>14</xdr:col>
                    <xdr:colOff>752475</xdr:colOff>
                    <xdr:row>50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836" name="Check Box 1185">
              <controlPr defaultSize="0" autoFill="0" autoLine="0" autoPict="0">
                <anchor moveWithCells="1">
                  <from>
                    <xdr:col>18</xdr:col>
                    <xdr:colOff>38100</xdr:colOff>
                    <xdr:row>50</xdr:row>
                    <xdr:rowOff>28575</xdr:rowOff>
                  </from>
                  <to>
                    <xdr:col>18</xdr:col>
                    <xdr:colOff>4533900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837" name="Check Box 1186">
              <controlPr defaultSize="0" autoFill="0" autoLine="0" autoPict="0">
                <anchor moveWithCells="1">
                  <from>
                    <xdr:col>18</xdr:col>
                    <xdr:colOff>38100</xdr:colOff>
                    <xdr:row>50</xdr:row>
                    <xdr:rowOff>257175</xdr:rowOff>
                  </from>
                  <to>
                    <xdr:col>18</xdr:col>
                    <xdr:colOff>4533900</xdr:colOff>
                    <xdr:row>50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838" name="Check Box 1187">
              <controlPr defaultSize="0" autoFill="0" autoLine="0" autoPict="0">
                <anchor moveWithCells="1">
                  <from>
                    <xdr:col>18</xdr:col>
                    <xdr:colOff>28575</xdr:colOff>
                    <xdr:row>50</xdr:row>
                    <xdr:rowOff>476250</xdr:rowOff>
                  </from>
                  <to>
                    <xdr:col>18</xdr:col>
                    <xdr:colOff>4524375</xdr:colOff>
                    <xdr:row>50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839" name="Check Box 1188">
              <controlPr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28575</xdr:rowOff>
                  </from>
                  <to>
                    <xdr:col>20</xdr:col>
                    <xdr:colOff>4533900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840" name="Check Box 1189">
              <controlPr defaultSize="0" autoFill="0" autoLine="0" autoPict="0">
                <anchor moveWithCells="1">
                  <from>
                    <xdr:col>20</xdr:col>
                    <xdr:colOff>28575</xdr:colOff>
                    <xdr:row>50</xdr:row>
                    <xdr:rowOff>247650</xdr:rowOff>
                  </from>
                  <to>
                    <xdr:col>20</xdr:col>
                    <xdr:colOff>4524375</xdr:colOff>
                    <xdr:row>50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841" name="Check Box 1190">
              <controlPr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466725</xdr:rowOff>
                  </from>
                  <to>
                    <xdr:col>20</xdr:col>
                    <xdr:colOff>4533900</xdr:colOff>
                    <xdr:row>50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842" name="Check Box 1191">
              <controlPr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685800</xdr:rowOff>
                  </from>
                  <to>
                    <xdr:col>20</xdr:col>
                    <xdr:colOff>4533900</xdr:colOff>
                    <xdr:row>50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843" name="Check Box 1192">
              <controlPr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904875</xdr:rowOff>
                  </from>
                  <to>
                    <xdr:col>20</xdr:col>
                    <xdr:colOff>4533900</xdr:colOff>
                    <xdr:row>50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844" name="Check Box 1193">
              <controlPr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28575</xdr:rowOff>
                  </from>
                  <to>
                    <xdr:col>22</xdr:col>
                    <xdr:colOff>4533900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845" name="Check Box 1194">
              <controlPr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238125</xdr:rowOff>
                  </from>
                  <to>
                    <xdr:col>22</xdr:col>
                    <xdr:colOff>4533900</xdr:colOff>
                    <xdr:row>50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846" name="Check Box 1195">
              <controlPr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447675</xdr:rowOff>
                  </from>
                  <to>
                    <xdr:col>22</xdr:col>
                    <xdr:colOff>4533900</xdr:colOff>
                    <xdr:row>50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847" name="Check Box 1196">
              <controlPr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657225</xdr:rowOff>
                  </from>
                  <to>
                    <xdr:col>22</xdr:col>
                    <xdr:colOff>4533900</xdr:colOff>
                    <xdr:row>50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848" name="Check Box 1197">
              <controlPr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857250</xdr:rowOff>
                  </from>
                  <to>
                    <xdr:col>22</xdr:col>
                    <xdr:colOff>4533900</xdr:colOff>
                    <xdr:row>50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849" name="Check Box 1198">
              <controlPr defaultSize="0" autoFill="0" autoLine="0" autoPict="0">
                <anchor moveWithCells="1">
                  <from>
                    <xdr:col>24</xdr:col>
                    <xdr:colOff>38100</xdr:colOff>
                    <xdr:row>50</xdr:row>
                    <xdr:rowOff>28575</xdr:rowOff>
                  </from>
                  <to>
                    <xdr:col>24</xdr:col>
                    <xdr:colOff>4533900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850" name="Check Box 120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57150</xdr:rowOff>
                  </from>
                  <to>
                    <xdr:col>8</xdr:col>
                    <xdr:colOff>752475</xdr:colOff>
                    <xdr:row>51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851" name="Check Box 1205">
              <controlPr defaultSize="0" autoFill="0" autoLine="0" autoPict="0">
                <anchor moveWithCells="1">
                  <from>
                    <xdr:col>9</xdr:col>
                    <xdr:colOff>57150</xdr:colOff>
                    <xdr:row>51</xdr:row>
                    <xdr:rowOff>57150</xdr:rowOff>
                  </from>
                  <to>
                    <xdr:col>9</xdr:col>
                    <xdr:colOff>752475</xdr:colOff>
                    <xdr:row>51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852" name="Check Box 1206">
              <controlPr defaultSize="0" autoFill="0" autoLine="0" autoPict="0">
                <anchor moveWithCells="1">
                  <from>
                    <xdr:col>10</xdr:col>
                    <xdr:colOff>57150</xdr:colOff>
                    <xdr:row>51</xdr:row>
                    <xdr:rowOff>57150</xdr:rowOff>
                  </from>
                  <to>
                    <xdr:col>10</xdr:col>
                    <xdr:colOff>847725</xdr:colOff>
                    <xdr:row>51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853" name="Check Box 1207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57150</xdr:rowOff>
                  </from>
                  <to>
                    <xdr:col>14</xdr:col>
                    <xdr:colOff>752475</xdr:colOff>
                    <xdr:row>51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854" name="Check Box 1209">
              <controlPr defaultSize="0" autoFill="0" autoLine="0" autoPict="0">
                <anchor moveWithCells="1">
                  <from>
                    <xdr:col>18</xdr:col>
                    <xdr:colOff>38100</xdr:colOff>
                    <xdr:row>51</xdr:row>
                    <xdr:rowOff>28575</xdr:rowOff>
                  </from>
                  <to>
                    <xdr:col>18</xdr:col>
                    <xdr:colOff>4533900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855" name="Check Box 1210">
              <controlPr defaultSize="0" autoFill="0" autoLine="0" autoPict="0">
                <anchor moveWithCells="1">
                  <from>
                    <xdr:col>18</xdr:col>
                    <xdr:colOff>38100</xdr:colOff>
                    <xdr:row>51</xdr:row>
                    <xdr:rowOff>257175</xdr:rowOff>
                  </from>
                  <to>
                    <xdr:col>18</xdr:col>
                    <xdr:colOff>4533900</xdr:colOff>
                    <xdr:row>51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856" name="Check Box 1211">
              <controlPr defaultSize="0" autoFill="0" autoLine="0" autoPict="0">
                <anchor moveWithCells="1">
                  <from>
                    <xdr:col>18</xdr:col>
                    <xdr:colOff>28575</xdr:colOff>
                    <xdr:row>51</xdr:row>
                    <xdr:rowOff>476250</xdr:rowOff>
                  </from>
                  <to>
                    <xdr:col>18</xdr:col>
                    <xdr:colOff>4524375</xdr:colOff>
                    <xdr:row>51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857" name="Check Box 1212">
              <controlPr defaultSize="0" autoFill="0" autoLine="0" autoPict="0">
                <anchor moveWithCells="1">
                  <from>
                    <xdr:col>20</xdr:col>
                    <xdr:colOff>38100</xdr:colOff>
                    <xdr:row>51</xdr:row>
                    <xdr:rowOff>28575</xdr:rowOff>
                  </from>
                  <to>
                    <xdr:col>20</xdr:col>
                    <xdr:colOff>4533900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858" name="Check Box 1213">
              <controlPr defaultSize="0" autoFill="0" autoLine="0" autoPict="0">
                <anchor moveWithCells="1">
                  <from>
                    <xdr:col>20</xdr:col>
                    <xdr:colOff>28575</xdr:colOff>
                    <xdr:row>51</xdr:row>
                    <xdr:rowOff>247650</xdr:rowOff>
                  </from>
                  <to>
                    <xdr:col>20</xdr:col>
                    <xdr:colOff>4524375</xdr:colOff>
                    <xdr:row>51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859" name="Check Box 1214">
              <controlPr defaultSize="0" autoFill="0" autoLine="0" autoPict="0">
                <anchor moveWithCells="1">
                  <from>
                    <xdr:col>20</xdr:col>
                    <xdr:colOff>38100</xdr:colOff>
                    <xdr:row>51</xdr:row>
                    <xdr:rowOff>466725</xdr:rowOff>
                  </from>
                  <to>
                    <xdr:col>20</xdr:col>
                    <xdr:colOff>4533900</xdr:colOff>
                    <xdr:row>51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860" name="Check Box 1215">
              <controlPr defaultSize="0" autoFill="0" autoLine="0" autoPict="0">
                <anchor moveWithCells="1">
                  <from>
                    <xdr:col>20</xdr:col>
                    <xdr:colOff>38100</xdr:colOff>
                    <xdr:row>51</xdr:row>
                    <xdr:rowOff>685800</xdr:rowOff>
                  </from>
                  <to>
                    <xdr:col>20</xdr:col>
                    <xdr:colOff>4533900</xdr:colOff>
                    <xdr:row>51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861" name="Check Box 1216">
              <controlPr defaultSize="0" autoFill="0" autoLine="0" autoPict="0">
                <anchor moveWithCells="1">
                  <from>
                    <xdr:col>20</xdr:col>
                    <xdr:colOff>38100</xdr:colOff>
                    <xdr:row>51</xdr:row>
                    <xdr:rowOff>904875</xdr:rowOff>
                  </from>
                  <to>
                    <xdr:col>20</xdr:col>
                    <xdr:colOff>4533900</xdr:colOff>
                    <xdr:row>51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862" name="Check Box 1217">
              <controlPr defaultSize="0" autoFill="0" autoLine="0" autoPict="0">
                <anchor moveWithCells="1">
                  <from>
                    <xdr:col>22</xdr:col>
                    <xdr:colOff>38100</xdr:colOff>
                    <xdr:row>51</xdr:row>
                    <xdr:rowOff>28575</xdr:rowOff>
                  </from>
                  <to>
                    <xdr:col>22</xdr:col>
                    <xdr:colOff>4533900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863" name="Check Box 1218">
              <controlPr defaultSize="0" autoFill="0" autoLine="0" autoPict="0">
                <anchor moveWithCells="1">
                  <from>
                    <xdr:col>22</xdr:col>
                    <xdr:colOff>38100</xdr:colOff>
                    <xdr:row>51</xdr:row>
                    <xdr:rowOff>238125</xdr:rowOff>
                  </from>
                  <to>
                    <xdr:col>22</xdr:col>
                    <xdr:colOff>4533900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864" name="Check Box 1219">
              <controlPr defaultSize="0" autoFill="0" autoLine="0" autoPict="0">
                <anchor moveWithCells="1">
                  <from>
                    <xdr:col>22</xdr:col>
                    <xdr:colOff>38100</xdr:colOff>
                    <xdr:row>51</xdr:row>
                    <xdr:rowOff>447675</xdr:rowOff>
                  </from>
                  <to>
                    <xdr:col>22</xdr:col>
                    <xdr:colOff>4533900</xdr:colOff>
                    <xdr:row>51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865" name="Check Box 1220">
              <controlPr defaultSize="0" autoFill="0" autoLine="0" autoPict="0">
                <anchor moveWithCells="1">
                  <from>
                    <xdr:col>22</xdr:col>
                    <xdr:colOff>38100</xdr:colOff>
                    <xdr:row>51</xdr:row>
                    <xdr:rowOff>657225</xdr:rowOff>
                  </from>
                  <to>
                    <xdr:col>22</xdr:col>
                    <xdr:colOff>4533900</xdr:colOff>
                    <xdr:row>51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866" name="Check Box 1221">
              <controlPr defaultSize="0" autoFill="0" autoLine="0" autoPict="0">
                <anchor moveWithCells="1">
                  <from>
                    <xdr:col>22</xdr:col>
                    <xdr:colOff>38100</xdr:colOff>
                    <xdr:row>51</xdr:row>
                    <xdr:rowOff>857250</xdr:rowOff>
                  </from>
                  <to>
                    <xdr:col>22</xdr:col>
                    <xdr:colOff>4533900</xdr:colOff>
                    <xdr:row>51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867" name="Check Box 1222">
              <controlPr defaultSize="0" autoFill="0" autoLine="0" autoPict="0">
                <anchor moveWithCells="1">
                  <from>
                    <xdr:col>24</xdr:col>
                    <xdr:colOff>38100</xdr:colOff>
                    <xdr:row>51</xdr:row>
                    <xdr:rowOff>28575</xdr:rowOff>
                  </from>
                  <to>
                    <xdr:col>24</xdr:col>
                    <xdr:colOff>4533900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868" name="Check Box 1228">
              <controlPr defaultSize="0" autoFill="0" autoLine="0" autoPict="0">
                <anchor moveWithCells="1">
                  <from>
                    <xdr:col>8</xdr:col>
                    <xdr:colOff>57150</xdr:colOff>
                    <xdr:row>52</xdr:row>
                    <xdr:rowOff>57150</xdr:rowOff>
                  </from>
                  <to>
                    <xdr:col>8</xdr:col>
                    <xdr:colOff>752475</xdr:colOff>
                    <xdr:row>52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869" name="Check Box 1229">
              <controlPr defaultSize="0" autoFill="0" autoLine="0" autoPict="0">
                <anchor moveWithCells="1">
                  <from>
                    <xdr:col>9</xdr:col>
                    <xdr:colOff>57150</xdr:colOff>
                    <xdr:row>52</xdr:row>
                    <xdr:rowOff>57150</xdr:rowOff>
                  </from>
                  <to>
                    <xdr:col>9</xdr:col>
                    <xdr:colOff>752475</xdr:colOff>
                    <xdr:row>52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870" name="Check Box 1230">
              <controlPr defaultSize="0" autoFill="0" autoLine="0" autoPict="0">
                <anchor moveWithCells="1">
                  <from>
                    <xdr:col>10</xdr:col>
                    <xdr:colOff>57150</xdr:colOff>
                    <xdr:row>52</xdr:row>
                    <xdr:rowOff>57150</xdr:rowOff>
                  </from>
                  <to>
                    <xdr:col>10</xdr:col>
                    <xdr:colOff>847725</xdr:colOff>
                    <xdr:row>52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871" name="Check Box 1231">
              <controlPr defaultSize="0" autoFill="0" autoLine="0" autoPict="0">
                <anchor moveWithCells="1">
                  <from>
                    <xdr:col>14</xdr:col>
                    <xdr:colOff>57150</xdr:colOff>
                    <xdr:row>52</xdr:row>
                    <xdr:rowOff>57150</xdr:rowOff>
                  </from>
                  <to>
                    <xdr:col>14</xdr:col>
                    <xdr:colOff>752475</xdr:colOff>
                    <xdr:row>52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872" name="Check Box 1233">
              <controlPr defaultSize="0" autoFill="0" autoLine="0" autoPict="0">
                <anchor moveWithCells="1">
                  <from>
                    <xdr:col>18</xdr:col>
                    <xdr:colOff>38100</xdr:colOff>
                    <xdr:row>52</xdr:row>
                    <xdr:rowOff>28575</xdr:rowOff>
                  </from>
                  <to>
                    <xdr:col>18</xdr:col>
                    <xdr:colOff>4533900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873" name="Check Box 1234">
              <controlPr defaultSize="0" autoFill="0" autoLine="0" autoPict="0">
                <anchor moveWithCells="1">
                  <from>
                    <xdr:col>18</xdr:col>
                    <xdr:colOff>38100</xdr:colOff>
                    <xdr:row>52</xdr:row>
                    <xdr:rowOff>257175</xdr:rowOff>
                  </from>
                  <to>
                    <xdr:col>18</xdr:col>
                    <xdr:colOff>4533900</xdr:colOff>
                    <xdr:row>52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874" name="Check Box 1235">
              <controlPr defaultSize="0" autoFill="0" autoLine="0" autoPict="0">
                <anchor moveWithCells="1">
                  <from>
                    <xdr:col>18</xdr:col>
                    <xdr:colOff>28575</xdr:colOff>
                    <xdr:row>52</xdr:row>
                    <xdr:rowOff>476250</xdr:rowOff>
                  </from>
                  <to>
                    <xdr:col>18</xdr:col>
                    <xdr:colOff>4524375</xdr:colOff>
                    <xdr:row>52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875" name="Check Box 1236">
              <controlPr defaultSize="0" autoFill="0" autoLine="0" autoPict="0">
                <anchor moveWithCells="1">
                  <from>
                    <xdr:col>20</xdr:col>
                    <xdr:colOff>38100</xdr:colOff>
                    <xdr:row>52</xdr:row>
                    <xdr:rowOff>28575</xdr:rowOff>
                  </from>
                  <to>
                    <xdr:col>20</xdr:col>
                    <xdr:colOff>4533900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876" name="Check Box 1237">
              <controlPr defaultSize="0" autoFill="0" autoLine="0" autoPict="0">
                <anchor moveWithCells="1">
                  <from>
                    <xdr:col>20</xdr:col>
                    <xdr:colOff>28575</xdr:colOff>
                    <xdr:row>52</xdr:row>
                    <xdr:rowOff>247650</xdr:rowOff>
                  </from>
                  <to>
                    <xdr:col>20</xdr:col>
                    <xdr:colOff>4524375</xdr:colOff>
                    <xdr:row>52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877" name="Check Box 1238">
              <controlPr defaultSize="0" autoFill="0" autoLine="0" autoPict="0">
                <anchor moveWithCells="1">
                  <from>
                    <xdr:col>20</xdr:col>
                    <xdr:colOff>38100</xdr:colOff>
                    <xdr:row>52</xdr:row>
                    <xdr:rowOff>466725</xdr:rowOff>
                  </from>
                  <to>
                    <xdr:col>20</xdr:col>
                    <xdr:colOff>4533900</xdr:colOff>
                    <xdr:row>52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878" name="Check Box 1239">
              <controlPr defaultSize="0" autoFill="0" autoLine="0" autoPict="0">
                <anchor moveWithCells="1">
                  <from>
                    <xdr:col>20</xdr:col>
                    <xdr:colOff>38100</xdr:colOff>
                    <xdr:row>52</xdr:row>
                    <xdr:rowOff>685800</xdr:rowOff>
                  </from>
                  <to>
                    <xdr:col>20</xdr:col>
                    <xdr:colOff>4533900</xdr:colOff>
                    <xdr:row>52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879" name="Check Box 1240">
              <controlPr defaultSize="0" autoFill="0" autoLine="0" autoPict="0">
                <anchor moveWithCells="1">
                  <from>
                    <xdr:col>20</xdr:col>
                    <xdr:colOff>38100</xdr:colOff>
                    <xdr:row>52</xdr:row>
                    <xdr:rowOff>904875</xdr:rowOff>
                  </from>
                  <to>
                    <xdr:col>20</xdr:col>
                    <xdr:colOff>4533900</xdr:colOff>
                    <xdr:row>52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880" name="Check Box 1241">
              <controlPr defaultSize="0" autoFill="0" autoLine="0" autoPict="0">
                <anchor moveWithCells="1">
                  <from>
                    <xdr:col>22</xdr:col>
                    <xdr:colOff>38100</xdr:colOff>
                    <xdr:row>52</xdr:row>
                    <xdr:rowOff>28575</xdr:rowOff>
                  </from>
                  <to>
                    <xdr:col>22</xdr:col>
                    <xdr:colOff>4533900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881" name="Check Box 1242">
              <controlPr defaultSize="0" autoFill="0" autoLine="0" autoPict="0">
                <anchor moveWithCells="1">
                  <from>
                    <xdr:col>22</xdr:col>
                    <xdr:colOff>38100</xdr:colOff>
                    <xdr:row>52</xdr:row>
                    <xdr:rowOff>238125</xdr:rowOff>
                  </from>
                  <to>
                    <xdr:col>22</xdr:col>
                    <xdr:colOff>4533900</xdr:colOff>
                    <xdr:row>52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882" name="Check Box 1243">
              <controlPr defaultSize="0" autoFill="0" autoLine="0" autoPict="0">
                <anchor moveWithCells="1">
                  <from>
                    <xdr:col>22</xdr:col>
                    <xdr:colOff>38100</xdr:colOff>
                    <xdr:row>52</xdr:row>
                    <xdr:rowOff>447675</xdr:rowOff>
                  </from>
                  <to>
                    <xdr:col>22</xdr:col>
                    <xdr:colOff>4533900</xdr:colOff>
                    <xdr:row>52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883" name="Check Box 1244">
              <controlPr defaultSize="0" autoFill="0" autoLine="0" autoPict="0">
                <anchor moveWithCells="1">
                  <from>
                    <xdr:col>22</xdr:col>
                    <xdr:colOff>38100</xdr:colOff>
                    <xdr:row>52</xdr:row>
                    <xdr:rowOff>657225</xdr:rowOff>
                  </from>
                  <to>
                    <xdr:col>22</xdr:col>
                    <xdr:colOff>4533900</xdr:colOff>
                    <xdr:row>52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884" name="Check Box 1245">
              <controlPr defaultSize="0" autoFill="0" autoLine="0" autoPict="0">
                <anchor moveWithCells="1">
                  <from>
                    <xdr:col>22</xdr:col>
                    <xdr:colOff>38100</xdr:colOff>
                    <xdr:row>52</xdr:row>
                    <xdr:rowOff>857250</xdr:rowOff>
                  </from>
                  <to>
                    <xdr:col>22</xdr:col>
                    <xdr:colOff>4533900</xdr:colOff>
                    <xdr:row>52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885" name="Check Box 1246">
              <controlPr defaultSize="0" autoFill="0" autoLine="0" autoPict="0">
                <anchor moveWithCells="1">
                  <from>
                    <xdr:col>24</xdr:col>
                    <xdr:colOff>38100</xdr:colOff>
                    <xdr:row>52</xdr:row>
                    <xdr:rowOff>28575</xdr:rowOff>
                  </from>
                  <to>
                    <xdr:col>24</xdr:col>
                    <xdr:colOff>4533900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886" name="Check Box 1252">
              <controlPr defaultSize="0" autoFill="0" autoLine="0" autoPict="0">
                <anchor moveWithCells="1">
                  <from>
                    <xdr:col>8</xdr:col>
                    <xdr:colOff>57150</xdr:colOff>
                    <xdr:row>53</xdr:row>
                    <xdr:rowOff>57150</xdr:rowOff>
                  </from>
                  <to>
                    <xdr:col>8</xdr:col>
                    <xdr:colOff>752475</xdr:colOff>
                    <xdr:row>53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887" name="Check Box 1253">
              <controlPr defaultSize="0" autoFill="0" autoLine="0" autoPict="0">
                <anchor moveWithCells="1">
                  <from>
                    <xdr:col>9</xdr:col>
                    <xdr:colOff>57150</xdr:colOff>
                    <xdr:row>53</xdr:row>
                    <xdr:rowOff>57150</xdr:rowOff>
                  </from>
                  <to>
                    <xdr:col>9</xdr:col>
                    <xdr:colOff>752475</xdr:colOff>
                    <xdr:row>53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888" name="Check Box 1254">
              <controlPr defaultSize="0" autoFill="0" autoLine="0" autoPict="0">
                <anchor moveWithCells="1">
                  <from>
                    <xdr:col>10</xdr:col>
                    <xdr:colOff>57150</xdr:colOff>
                    <xdr:row>53</xdr:row>
                    <xdr:rowOff>57150</xdr:rowOff>
                  </from>
                  <to>
                    <xdr:col>10</xdr:col>
                    <xdr:colOff>847725</xdr:colOff>
                    <xdr:row>53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889" name="Check Box 1255">
              <controlPr defaultSize="0" autoFill="0" autoLine="0" autoPict="0">
                <anchor moveWithCells="1">
                  <from>
                    <xdr:col>14</xdr:col>
                    <xdr:colOff>57150</xdr:colOff>
                    <xdr:row>53</xdr:row>
                    <xdr:rowOff>57150</xdr:rowOff>
                  </from>
                  <to>
                    <xdr:col>14</xdr:col>
                    <xdr:colOff>752475</xdr:colOff>
                    <xdr:row>53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890" name="Check Box 1257">
              <controlPr defaultSize="0" autoFill="0" autoLine="0" autoPict="0">
                <anchor moveWithCells="1">
                  <from>
                    <xdr:col>18</xdr:col>
                    <xdr:colOff>38100</xdr:colOff>
                    <xdr:row>53</xdr:row>
                    <xdr:rowOff>28575</xdr:rowOff>
                  </from>
                  <to>
                    <xdr:col>18</xdr:col>
                    <xdr:colOff>4533900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891" name="Check Box 1258">
              <controlPr defaultSize="0" autoFill="0" autoLine="0" autoPict="0">
                <anchor moveWithCells="1">
                  <from>
                    <xdr:col>18</xdr:col>
                    <xdr:colOff>38100</xdr:colOff>
                    <xdr:row>53</xdr:row>
                    <xdr:rowOff>257175</xdr:rowOff>
                  </from>
                  <to>
                    <xdr:col>18</xdr:col>
                    <xdr:colOff>4533900</xdr:colOff>
                    <xdr:row>53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892" name="Check Box 1259">
              <controlPr defaultSize="0" autoFill="0" autoLine="0" autoPict="0">
                <anchor moveWithCells="1">
                  <from>
                    <xdr:col>18</xdr:col>
                    <xdr:colOff>28575</xdr:colOff>
                    <xdr:row>53</xdr:row>
                    <xdr:rowOff>476250</xdr:rowOff>
                  </from>
                  <to>
                    <xdr:col>18</xdr:col>
                    <xdr:colOff>4524375</xdr:colOff>
                    <xdr:row>53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893" name="Check Box 1260">
              <controlPr defaultSize="0" autoFill="0" autoLine="0" autoPict="0">
                <anchor moveWithCells="1">
                  <from>
                    <xdr:col>20</xdr:col>
                    <xdr:colOff>38100</xdr:colOff>
                    <xdr:row>53</xdr:row>
                    <xdr:rowOff>28575</xdr:rowOff>
                  </from>
                  <to>
                    <xdr:col>20</xdr:col>
                    <xdr:colOff>4533900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894" name="Check Box 1261">
              <controlPr defaultSize="0" autoFill="0" autoLine="0" autoPict="0">
                <anchor moveWithCells="1">
                  <from>
                    <xdr:col>20</xdr:col>
                    <xdr:colOff>28575</xdr:colOff>
                    <xdr:row>53</xdr:row>
                    <xdr:rowOff>247650</xdr:rowOff>
                  </from>
                  <to>
                    <xdr:col>20</xdr:col>
                    <xdr:colOff>4524375</xdr:colOff>
                    <xdr:row>53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895" name="Check Box 1262">
              <controlPr defaultSize="0" autoFill="0" autoLine="0" autoPict="0">
                <anchor moveWithCells="1">
                  <from>
                    <xdr:col>20</xdr:col>
                    <xdr:colOff>38100</xdr:colOff>
                    <xdr:row>53</xdr:row>
                    <xdr:rowOff>466725</xdr:rowOff>
                  </from>
                  <to>
                    <xdr:col>20</xdr:col>
                    <xdr:colOff>4533900</xdr:colOff>
                    <xdr:row>53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896" name="Check Box 1263">
              <controlPr defaultSize="0" autoFill="0" autoLine="0" autoPict="0">
                <anchor moveWithCells="1">
                  <from>
                    <xdr:col>20</xdr:col>
                    <xdr:colOff>38100</xdr:colOff>
                    <xdr:row>53</xdr:row>
                    <xdr:rowOff>685800</xdr:rowOff>
                  </from>
                  <to>
                    <xdr:col>20</xdr:col>
                    <xdr:colOff>4533900</xdr:colOff>
                    <xdr:row>53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897" name="Check Box 1264">
              <controlPr defaultSize="0" autoFill="0" autoLine="0" autoPict="0">
                <anchor moveWithCells="1">
                  <from>
                    <xdr:col>20</xdr:col>
                    <xdr:colOff>38100</xdr:colOff>
                    <xdr:row>53</xdr:row>
                    <xdr:rowOff>904875</xdr:rowOff>
                  </from>
                  <to>
                    <xdr:col>20</xdr:col>
                    <xdr:colOff>4533900</xdr:colOff>
                    <xdr:row>53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898" name="Check Box 1265">
              <controlPr defaultSize="0" autoFill="0" autoLine="0" autoPict="0">
                <anchor moveWithCells="1">
                  <from>
                    <xdr:col>22</xdr:col>
                    <xdr:colOff>38100</xdr:colOff>
                    <xdr:row>53</xdr:row>
                    <xdr:rowOff>28575</xdr:rowOff>
                  </from>
                  <to>
                    <xdr:col>22</xdr:col>
                    <xdr:colOff>4533900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899" name="Check Box 1266">
              <controlPr defaultSize="0" autoFill="0" autoLine="0" autoPict="0">
                <anchor moveWithCells="1">
                  <from>
                    <xdr:col>22</xdr:col>
                    <xdr:colOff>38100</xdr:colOff>
                    <xdr:row>53</xdr:row>
                    <xdr:rowOff>238125</xdr:rowOff>
                  </from>
                  <to>
                    <xdr:col>22</xdr:col>
                    <xdr:colOff>4533900</xdr:colOff>
                    <xdr:row>53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900" name="Check Box 1267">
              <controlPr defaultSize="0" autoFill="0" autoLine="0" autoPict="0">
                <anchor moveWithCells="1">
                  <from>
                    <xdr:col>22</xdr:col>
                    <xdr:colOff>38100</xdr:colOff>
                    <xdr:row>53</xdr:row>
                    <xdr:rowOff>447675</xdr:rowOff>
                  </from>
                  <to>
                    <xdr:col>22</xdr:col>
                    <xdr:colOff>4533900</xdr:colOff>
                    <xdr:row>53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901" name="Check Box 1268">
              <controlPr defaultSize="0" autoFill="0" autoLine="0" autoPict="0">
                <anchor moveWithCells="1">
                  <from>
                    <xdr:col>22</xdr:col>
                    <xdr:colOff>38100</xdr:colOff>
                    <xdr:row>53</xdr:row>
                    <xdr:rowOff>657225</xdr:rowOff>
                  </from>
                  <to>
                    <xdr:col>22</xdr:col>
                    <xdr:colOff>4533900</xdr:colOff>
                    <xdr:row>53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902" name="Check Box 1269">
              <controlPr defaultSize="0" autoFill="0" autoLine="0" autoPict="0">
                <anchor moveWithCells="1">
                  <from>
                    <xdr:col>22</xdr:col>
                    <xdr:colOff>38100</xdr:colOff>
                    <xdr:row>53</xdr:row>
                    <xdr:rowOff>857250</xdr:rowOff>
                  </from>
                  <to>
                    <xdr:col>22</xdr:col>
                    <xdr:colOff>4533900</xdr:colOff>
                    <xdr:row>53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903" name="Check Box 1270">
              <controlPr defaultSize="0" autoFill="0" autoLine="0" autoPict="0">
                <anchor moveWithCells="1">
                  <from>
                    <xdr:col>24</xdr:col>
                    <xdr:colOff>38100</xdr:colOff>
                    <xdr:row>53</xdr:row>
                    <xdr:rowOff>28575</xdr:rowOff>
                  </from>
                  <to>
                    <xdr:col>24</xdr:col>
                    <xdr:colOff>4533900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904" name="Check Box 1276">
              <controlPr defaultSize="0" autoFill="0" autoLine="0" autoPict="0">
                <anchor moveWithCells="1">
                  <from>
                    <xdr:col>8</xdr:col>
                    <xdr:colOff>57150</xdr:colOff>
                    <xdr:row>54</xdr:row>
                    <xdr:rowOff>57150</xdr:rowOff>
                  </from>
                  <to>
                    <xdr:col>8</xdr:col>
                    <xdr:colOff>752475</xdr:colOff>
                    <xdr:row>54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905" name="Check Box 1277">
              <controlPr defaultSize="0" autoFill="0" autoLine="0" autoPict="0">
                <anchor moveWithCells="1">
                  <from>
                    <xdr:col>9</xdr:col>
                    <xdr:colOff>57150</xdr:colOff>
                    <xdr:row>54</xdr:row>
                    <xdr:rowOff>57150</xdr:rowOff>
                  </from>
                  <to>
                    <xdr:col>9</xdr:col>
                    <xdr:colOff>752475</xdr:colOff>
                    <xdr:row>54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906" name="Check Box 1278">
              <controlPr defaultSize="0" autoFill="0" autoLine="0" autoPict="0">
                <anchor moveWithCells="1">
                  <from>
                    <xdr:col>10</xdr:col>
                    <xdr:colOff>57150</xdr:colOff>
                    <xdr:row>54</xdr:row>
                    <xdr:rowOff>57150</xdr:rowOff>
                  </from>
                  <to>
                    <xdr:col>10</xdr:col>
                    <xdr:colOff>847725</xdr:colOff>
                    <xdr:row>54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907" name="Check Box 1279">
              <controlPr defaultSize="0" autoFill="0" autoLine="0" autoPict="0">
                <anchor moveWithCells="1">
                  <from>
                    <xdr:col>14</xdr:col>
                    <xdr:colOff>57150</xdr:colOff>
                    <xdr:row>54</xdr:row>
                    <xdr:rowOff>57150</xdr:rowOff>
                  </from>
                  <to>
                    <xdr:col>14</xdr:col>
                    <xdr:colOff>752475</xdr:colOff>
                    <xdr:row>54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908" name="Check Box 1281">
              <controlPr defaultSize="0" autoFill="0" autoLine="0" autoPict="0">
                <anchor moveWithCells="1">
                  <from>
                    <xdr:col>18</xdr:col>
                    <xdr:colOff>38100</xdr:colOff>
                    <xdr:row>54</xdr:row>
                    <xdr:rowOff>28575</xdr:rowOff>
                  </from>
                  <to>
                    <xdr:col>18</xdr:col>
                    <xdr:colOff>4533900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909" name="Check Box 1282">
              <controlPr defaultSize="0" autoFill="0" autoLine="0" autoPict="0">
                <anchor moveWithCells="1">
                  <from>
                    <xdr:col>18</xdr:col>
                    <xdr:colOff>38100</xdr:colOff>
                    <xdr:row>54</xdr:row>
                    <xdr:rowOff>257175</xdr:rowOff>
                  </from>
                  <to>
                    <xdr:col>18</xdr:col>
                    <xdr:colOff>4533900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910" name="Check Box 1283">
              <controlPr defaultSize="0" autoFill="0" autoLine="0" autoPict="0">
                <anchor moveWithCells="1">
                  <from>
                    <xdr:col>18</xdr:col>
                    <xdr:colOff>28575</xdr:colOff>
                    <xdr:row>54</xdr:row>
                    <xdr:rowOff>476250</xdr:rowOff>
                  </from>
                  <to>
                    <xdr:col>18</xdr:col>
                    <xdr:colOff>4524375</xdr:colOff>
                    <xdr:row>54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911" name="Check Box 1284">
              <controlPr defaultSize="0" autoFill="0" autoLine="0" autoPict="0">
                <anchor moveWithCells="1">
                  <from>
                    <xdr:col>20</xdr:col>
                    <xdr:colOff>38100</xdr:colOff>
                    <xdr:row>54</xdr:row>
                    <xdr:rowOff>28575</xdr:rowOff>
                  </from>
                  <to>
                    <xdr:col>20</xdr:col>
                    <xdr:colOff>4533900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912" name="Check Box 1285">
              <controlPr defaultSize="0" autoFill="0" autoLine="0" autoPict="0">
                <anchor moveWithCells="1">
                  <from>
                    <xdr:col>20</xdr:col>
                    <xdr:colOff>28575</xdr:colOff>
                    <xdr:row>54</xdr:row>
                    <xdr:rowOff>247650</xdr:rowOff>
                  </from>
                  <to>
                    <xdr:col>20</xdr:col>
                    <xdr:colOff>4524375</xdr:colOff>
                    <xdr:row>54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913" name="Check Box 1286">
              <controlPr defaultSize="0" autoFill="0" autoLine="0" autoPict="0">
                <anchor moveWithCells="1">
                  <from>
                    <xdr:col>20</xdr:col>
                    <xdr:colOff>38100</xdr:colOff>
                    <xdr:row>54</xdr:row>
                    <xdr:rowOff>466725</xdr:rowOff>
                  </from>
                  <to>
                    <xdr:col>20</xdr:col>
                    <xdr:colOff>4533900</xdr:colOff>
                    <xdr:row>54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914" name="Check Box 1287">
              <controlPr defaultSize="0" autoFill="0" autoLine="0" autoPict="0">
                <anchor moveWithCells="1">
                  <from>
                    <xdr:col>20</xdr:col>
                    <xdr:colOff>38100</xdr:colOff>
                    <xdr:row>54</xdr:row>
                    <xdr:rowOff>685800</xdr:rowOff>
                  </from>
                  <to>
                    <xdr:col>20</xdr:col>
                    <xdr:colOff>4533900</xdr:colOff>
                    <xdr:row>54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915" name="Check Box 1288">
              <controlPr defaultSize="0" autoFill="0" autoLine="0" autoPict="0">
                <anchor moveWithCells="1">
                  <from>
                    <xdr:col>20</xdr:col>
                    <xdr:colOff>38100</xdr:colOff>
                    <xdr:row>54</xdr:row>
                    <xdr:rowOff>904875</xdr:rowOff>
                  </from>
                  <to>
                    <xdr:col>20</xdr:col>
                    <xdr:colOff>4533900</xdr:colOff>
                    <xdr:row>54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916" name="Check Box 1289">
              <controlPr defaultSize="0" autoFill="0" autoLine="0" autoPict="0">
                <anchor moveWithCells="1">
                  <from>
                    <xdr:col>22</xdr:col>
                    <xdr:colOff>38100</xdr:colOff>
                    <xdr:row>54</xdr:row>
                    <xdr:rowOff>28575</xdr:rowOff>
                  </from>
                  <to>
                    <xdr:col>22</xdr:col>
                    <xdr:colOff>4533900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917" name="Check Box 1290">
              <controlPr defaultSize="0" autoFill="0" autoLine="0" autoPict="0">
                <anchor moveWithCells="1">
                  <from>
                    <xdr:col>22</xdr:col>
                    <xdr:colOff>38100</xdr:colOff>
                    <xdr:row>54</xdr:row>
                    <xdr:rowOff>238125</xdr:rowOff>
                  </from>
                  <to>
                    <xdr:col>22</xdr:col>
                    <xdr:colOff>4533900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918" name="Check Box 1291">
              <controlPr defaultSize="0" autoFill="0" autoLine="0" autoPict="0">
                <anchor moveWithCells="1">
                  <from>
                    <xdr:col>22</xdr:col>
                    <xdr:colOff>38100</xdr:colOff>
                    <xdr:row>54</xdr:row>
                    <xdr:rowOff>447675</xdr:rowOff>
                  </from>
                  <to>
                    <xdr:col>22</xdr:col>
                    <xdr:colOff>4533900</xdr:colOff>
                    <xdr:row>54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919" name="Check Box 1292">
              <controlPr defaultSize="0" autoFill="0" autoLine="0" autoPict="0">
                <anchor moveWithCells="1">
                  <from>
                    <xdr:col>22</xdr:col>
                    <xdr:colOff>38100</xdr:colOff>
                    <xdr:row>54</xdr:row>
                    <xdr:rowOff>657225</xdr:rowOff>
                  </from>
                  <to>
                    <xdr:col>22</xdr:col>
                    <xdr:colOff>4533900</xdr:colOff>
                    <xdr:row>54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920" name="Check Box 1293">
              <controlPr defaultSize="0" autoFill="0" autoLine="0" autoPict="0">
                <anchor moveWithCells="1">
                  <from>
                    <xdr:col>22</xdr:col>
                    <xdr:colOff>38100</xdr:colOff>
                    <xdr:row>54</xdr:row>
                    <xdr:rowOff>857250</xdr:rowOff>
                  </from>
                  <to>
                    <xdr:col>22</xdr:col>
                    <xdr:colOff>4533900</xdr:colOff>
                    <xdr:row>54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921" name="Check Box 1294">
              <controlPr defaultSize="0" autoFill="0" autoLine="0" autoPict="0">
                <anchor moveWithCells="1">
                  <from>
                    <xdr:col>24</xdr:col>
                    <xdr:colOff>38100</xdr:colOff>
                    <xdr:row>54</xdr:row>
                    <xdr:rowOff>28575</xdr:rowOff>
                  </from>
                  <to>
                    <xdr:col>24</xdr:col>
                    <xdr:colOff>4533900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922" name="Check Box 1300">
              <controlPr defaultSize="0" autoFill="0" autoLine="0" autoPict="0">
                <anchor moveWithCells="1">
                  <from>
                    <xdr:col>8</xdr:col>
                    <xdr:colOff>57150</xdr:colOff>
                    <xdr:row>55</xdr:row>
                    <xdr:rowOff>57150</xdr:rowOff>
                  </from>
                  <to>
                    <xdr:col>8</xdr:col>
                    <xdr:colOff>752475</xdr:colOff>
                    <xdr:row>55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923" name="Check Box 1301">
              <controlPr defaultSize="0" autoFill="0" autoLine="0" autoPict="0">
                <anchor moveWithCells="1">
                  <from>
                    <xdr:col>9</xdr:col>
                    <xdr:colOff>57150</xdr:colOff>
                    <xdr:row>55</xdr:row>
                    <xdr:rowOff>57150</xdr:rowOff>
                  </from>
                  <to>
                    <xdr:col>9</xdr:col>
                    <xdr:colOff>752475</xdr:colOff>
                    <xdr:row>55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924" name="Check Box 1302">
              <controlPr defaultSize="0" autoFill="0" autoLine="0" autoPict="0">
                <anchor moveWithCells="1">
                  <from>
                    <xdr:col>10</xdr:col>
                    <xdr:colOff>57150</xdr:colOff>
                    <xdr:row>55</xdr:row>
                    <xdr:rowOff>57150</xdr:rowOff>
                  </from>
                  <to>
                    <xdr:col>10</xdr:col>
                    <xdr:colOff>847725</xdr:colOff>
                    <xdr:row>55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925" name="Check Box 1303">
              <controlPr defaultSize="0" autoFill="0" autoLine="0" autoPict="0">
                <anchor moveWithCells="1">
                  <from>
                    <xdr:col>14</xdr:col>
                    <xdr:colOff>57150</xdr:colOff>
                    <xdr:row>55</xdr:row>
                    <xdr:rowOff>57150</xdr:rowOff>
                  </from>
                  <to>
                    <xdr:col>14</xdr:col>
                    <xdr:colOff>752475</xdr:colOff>
                    <xdr:row>55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926" name="Check Box 1305">
              <controlPr defaultSize="0" autoFill="0" autoLine="0" autoPict="0">
                <anchor moveWithCells="1">
                  <from>
                    <xdr:col>18</xdr:col>
                    <xdr:colOff>38100</xdr:colOff>
                    <xdr:row>55</xdr:row>
                    <xdr:rowOff>28575</xdr:rowOff>
                  </from>
                  <to>
                    <xdr:col>18</xdr:col>
                    <xdr:colOff>4533900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927" name="Check Box 1306">
              <controlPr defaultSize="0" autoFill="0" autoLine="0" autoPict="0">
                <anchor moveWithCells="1">
                  <from>
                    <xdr:col>18</xdr:col>
                    <xdr:colOff>38100</xdr:colOff>
                    <xdr:row>55</xdr:row>
                    <xdr:rowOff>257175</xdr:rowOff>
                  </from>
                  <to>
                    <xdr:col>18</xdr:col>
                    <xdr:colOff>4533900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928" name="Check Box 1307">
              <controlPr defaultSize="0" autoFill="0" autoLine="0" autoPict="0">
                <anchor moveWithCells="1">
                  <from>
                    <xdr:col>18</xdr:col>
                    <xdr:colOff>28575</xdr:colOff>
                    <xdr:row>55</xdr:row>
                    <xdr:rowOff>476250</xdr:rowOff>
                  </from>
                  <to>
                    <xdr:col>18</xdr:col>
                    <xdr:colOff>4524375</xdr:colOff>
                    <xdr:row>55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929" name="Check Box 1308">
              <controlPr defaultSize="0" autoFill="0" autoLine="0" autoPict="0">
                <anchor moveWithCells="1">
                  <from>
                    <xdr:col>20</xdr:col>
                    <xdr:colOff>38100</xdr:colOff>
                    <xdr:row>55</xdr:row>
                    <xdr:rowOff>28575</xdr:rowOff>
                  </from>
                  <to>
                    <xdr:col>20</xdr:col>
                    <xdr:colOff>4533900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930" name="Check Box 1309">
              <controlPr defaultSize="0" autoFill="0" autoLine="0" autoPict="0">
                <anchor moveWithCells="1">
                  <from>
                    <xdr:col>20</xdr:col>
                    <xdr:colOff>28575</xdr:colOff>
                    <xdr:row>55</xdr:row>
                    <xdr:rowOff>247650</xdr:rowOff>
                  </from>
                  <to>
                    <xdr:col>20</xdr:col>
                    <xdr:colOff>4524375</xdr:colOff>
                    <xdr:row>55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931" name="Check Box 1310">
              <controlPr defaultSize="0" autoFill="0" autoLine="0" autoPict="0">
                <anchor moveWithCells="1">
                  <from>
                    <xdr:col>20</xdr:col>
                    <xdr:colOff>38100</xdr:colOff>
                    <xdr:row>55</xdr:row>
                    <xdr:rowOff>466725</xdr:rowOff>
                  </from>
                  <to>
                    <xdr:col>20</xdr:col>
                    <xdr:colOff>4533900</xdr:colOff>
                    <xdr:row>55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932" name="Check Box 1311">
              <controlPr defaultSize="0" autoFill="0" autoLine="0" autoPict="0">
                <anchor moveWithCells="1">
                  <from>
                    <xdr:col>20</xdr:col>
                    <xdr:colOff>38100</xdr:colOff>
                    <xdr:row>55</xdr:row>
                    <xdr:rowOff>685800</xdr:rowOff>
                  </from>
                  <to>
                    <xdr:col>20</xdr:col>
                    <xdr:colOff>4533900</xdr:colOff>
                    <xdr:row>55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933" name="Check Box 1312">
              <controlPr defaultSize="0" autoFill="0" autoLine="0" autoPict="0">
                <anchor moveWithCells="1">
                  <from>
                    <xdr:col>20</xdr:col>
                    <xdr:colOff>38100</xdr:colOff>
                    <xdr:row>55</xdr:row>
                    <xdr:rowOff>904875</xdr:rowOff>
                  </from>
                  <to>
                    <xdr:col>20</xdr:col>
                    <xdr:colOff>4533900</xdr:colOff>
                    <xdr:row>55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934" name="Check Box 1313">
              <controlPr defaultSize="0" autoFill="0" autoLine="0" autoPict="0">
                <anchor moveWithCells="1">
                  <from>
                    <xdr:col>22</xdr:col>
                    <xdr:colOff>38100</xdr:colOff>
                    <xdr:row>55</xdr:row>
                    <xdr:rowOff>28575</xdr:rowOff>
                  </from>
                  <to>
                    <xdr:col>22</xdr:col>
                    <xdr:colOff>4533900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935" name="Check Box 1314">
              <controlPr defaultSize="0" autoFill="0" autoLine="0" autoPict="0">
                <anchor moveWithCells="1">
                  <from>
                    <xdr:col>22</xdr:col>
                    <xdr:colOff>38100</xdr:colOff>
                    <xdr:row>55</xdr:row>
                    <xdr:rowOff>238125</xdr:rowOff>
                  </from>
                  <to>
                    <xdr:col>22</xdr:col>
                    <xdr:colOff>4533900</xdr:colOff>
                    <xdr:row>55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936" name="Check Box 1315">
              <controlPr defaultSize="0" autoFill="0" autoLine="0" autoPict="0">
                <anchor moveWithCells="1">
                  <from>
                    <xdr:col>22</xdr:col>
                    <xdr:colOff>38100</xdr:colOff>
                    <xdr:row>55</xdr:row>
                    <xdr:rowOff>447675</xdr:rowOff>
                  </from>
                  <to>
                    <xdr:col>22</xdr:col>
                    <xdr:colOff>4533900</xdr:colOff>
                    <xdr:row>55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937" name="Check Box 1316">
              <controlPr defaultSize="0" autoFill="0" autoLine="0" autoPict="0">
                <anchor moveWithCells="1">
                  <from>
                    <xdr:col>22</xdr:col>
                    <xdr:colOff>38100</xdr:colOff>
                    <xdr:row>55</xdr:row>
                    <xdr:rowOff>657225</xdr:rowOff>
                  </from>
                  <to>
                    <xdr:col>22</xdr:col>
                    <xdr:colOff>4533900</xdr:colOff>
                    <xdr:row>55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938" name="Check Box 1317">
              <controlPr defaultSize="0" autoFill="0" autoLine="0" autoPict="0">
                <anchor moveWithCells="1">
                  <from>
                    <xdr:col>22</xdr:col>
                    <xdr:colOff>38100</xdr:colOff>
                    <xdr:row>55</xdr:row>
                    <xdr:rowOff>857250</xdr:rowOff>
                  </from>
                  <to>
                    <xdr:col>22</xdr:col>
                    <xdr:colOff>4533900</xdr:colOff>
                    <xdr:row>55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939" name="Check Box 1318">
              <controlPr defaultSize="0" autoFill="0" autoLine="0" autoPict="0">
                <anchor moveWithCells="1">
                  <from>
                    <xdr:col>24</xdr:col>
                    <xdr:colOff>38100</xdr:colOff>
                    <xdr:row>55</xdr:row>
                    <xdr:rowOff>28575</xdr:rowOff>
                  </from>
                  <to>
                    <xdr:col>24</xdr:col>
                    <xdr:colOff>4533900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940" name="Check Box 1324">
              <controlPr defaultSize="0" autoFill="0" autoLine="0" autoPict="0">
                <anchor moveWithCells="1">
                  <from>
                    <xdr:col>8</xdr:col>
                    <xdr:colOff>57150</xdr:colOff>
                    <xdr:row>56</xdr:row>
                    <xdr:rowOff>57150</xdr:rowOff>
                  </from>
                  <to>
                    <xdr:col>8</xdr:col>
                    <xdr:colOff>752475</xdr:colOff>
                    <xdr:row>56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941" name="Check Box 1325">
              <controlPr defaultSize="0" autoFill="0" autoLine="0" autoPict="0">
                <anchor moveWithCells="1">
                  <from>
                    <xdr:col>9</xdr:col>
                    <xdr:colOff>57150</xdr:colOff>
                    <xdr:row>56</xdr:row>
                    <xdr:rowOff>57150</xdr:rowOff>
                  </from>
                  <to>
                    <xdr:col>9</xdr:col>
                    <xdr:colOff>752475</xdr:colOff>
                    <xdr:row>56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942" name="Check Box 1326">
              <controlPr defaultSize="0" autoFill="0" autoLine="0" autoPict="0">
                <anchor moveWithCells="1">
                  <from>
                    <xdr:col>10</xdr:col>
                    <xdr:colOff>57150</xdr:colOff>
                    <xdr:row>56</xdr:row>
                    <xdr:rowOff>57150</xdr:rowOff>
                  </from>
                  <to>
                    <xdr:col>10</xdr:col>
                    <xdr:colOff>847725</xdr:colOff>
                    <xdr:row>56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943" name="Check Box 1327">
              <controlPr defaultSize="0" autoFill="0" autoLine="0" autoPict="0">
                <anchor moveWithCells="1">
                  <from>
                    <xdr:col>14</xdr:col>
                    <xdr:colOff>57150</xdr:colOff>
                    <xdr:row>56</xdr:row>
                    <xdr:rowOff>57150</xdr:rowOff>
                  </from>
                  <to>
                    <xdr:col>14</xdr:col>
                    <xdr:colOff>752475</xdr:colOff>
                    <xdr:row>56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944" name="Check Box 1329">
              <controlPr defaultSize="0" autoFill="0" autoLine="0" autoPict="0">
                <anchor moveWithCells="1">
                  <from>
                    <xdr:col>18</xdr:col>
                    <xdr:colOff>38100</xdr:colOff>
                    <xdr:row>56</xdr:row>
                    <xdr:rowOff>28575</xdr:rowOff>
                  </from>
                  <to>
                    <xdr:col>18</xdr:col>
                    <xdr:colOff>4533900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945" name="Check Box 1330">
              <controlPr defaultSize="0" autoFill="0" autoLine="0" autoPict="0">
                <anchor moveWithCells="1">
                  <from>
                    <xdr:col>18</xdr:col>
                    <xdr:colOff>38100</xdr:colOff>
                    <xdr:row>56</xdr:row>
                    <xdr:rowOff>257175</xdr:rowOff>
                  </from>
                  <to>
                    <xdr:col>18</xdr:col>
                    <xdr:colOff>4533900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946" name="Check Box 1331">
              <controlPr defaultSize="0" autoFill="0" autoLine="0" autoPict="0">
                <anchor moveWithCells="1">
                  <from>
                    <xdr:col>18</xdr:col>
                    <xdr:colOff>28575</xdr:colOff>
                    <xdr:row>56</xdr:row>
                    <xdr:rowOff>476250</xdr:rowOff>
                  </from>
                  <to>
                    <xdr:col>18</xdr:col>
                    <xdr:colOff>4524375</xdr:colOff>
                    <xdr:row>56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947" name="Check Box 1332">
              <controlPr defaultSize="0" autoFill="0" autoLine="0" autoPict="0">
                <anchor moveWithCells="1">
                  <from>
                    <xdr:col>20</xdr:col>
                    <xdr:colOff>38100</xdr:colOff>
                    <xdr:row>56</xdr:row>
                    <xdr:rowOff>28575</xdr:rowOff>
                  </from>
                  <to>
                    <xdr:col>20</xdr:col>
                    <xdr:colOff>4533900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948" name="Check Box 1333">
              <controlPr defaultSize="0" autoFill="0" autoLine="0" autoPict="0">
                <anchor moveWithCells="1">
                  <from>
                    <xdr:col>20</xdr:col>
                    <xdr:colOff>28575</xdr:colOff>
                    <xdr:row>56</xdr:row>
                    <xdr:rowOff>247650</xdr:rowOff>
                  </from>
                  <to>
                    <xdr:col>20</xdr:col>
                    <xdr:colOff>4524375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949" name="Check Box 1334">
              <controlPr defaultSize="0" autoFill="0" autoLine="0" autoPict="0">
                <anchor moveWithCells="1">
                  <from>
                    <xdr:col>20</xdr:col>
                    <xdr:colOff>38100</xdr:colOff>
                    <xdr:row>56</xdr:row>
                    <xdr:rowOff>466725</xdr:rowOff>
                  </from>
                  <to>
                    <xdr:col>20</xdr:col>
                    <xdr:colOff>4533900</xdr:colOff>
                    <xdr:row>56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950" name="Check Box 1335">
              <controlPr defaultSize="0" autoFill="0" autoLine="0" autoPict="0">
                <anchor moveWithCells="1">
                  <from>
                    <xdr:col>20</xdr:col>
                    <xdr:colOff>38100</xdr:colOff>
                    <xdr:row>56</xdr:row>
                    <xdr:rowOff>685800</xdr:rowOff>
                  </from>
                  <to>
                    <xdr:col>20</xdr:col>
                    <xdr:colOff>4533900</xdr:colOff>
                    <xdr:row>56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951" name="Check Box 1336">
              <controlPr defaultSize="0" autoFill="0" autoLine="0" autoPict="0">
                <anchor moveWithCells="1">
                  <from>
                    <xdr:col>20</xdr:col>
                    <xdr:colOff>38100</xdr:colOff>
                    <xdr:row>56</xdr:row>
                    <xdr:rowOff>904875</xdr:rowOff>
                  </from>
                  <to>
                    <xdr:col>20</xdr:col>
                    <xdr:colOff>4533900</xdr:colOff>
                    <xdr:row>56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952" name="Check Box 1337">
              <controlPr defaultSize="0" autoFill="0" autoLine="0" autoPict="0">
                <anchor moveWithCells="1">
                  <from>
                    <xdr:col>22</xdr:col>
                    <xdr:colOff>38100</xdr:colOff>
                    <xdr:row>56</xdr:row>
                    <xdr:rowOff>28575</xdr:rowOff>
                  </from>
                  <to>
                    <xdr:col>22</xdr:col>
                    <xdr:colOff>4533900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953" name="Check Box 1338">
              <controlPr defaultSize="0" autoFill="0" autoLine="0" autoPict="0">
                <anchor moveWithCells="1">
                  <from>
                    <xdr:col>22</xdr:col>
                    <xdr:colOff>38100</xdr:colOff>
                    <xdr:row>56</xdr:row>
                    <xdr:rowOff>238125</xdr:rowOff>
                  </from>
                  <to>
                    <xdr:col>22</xdr:col>
                    <xdr:colOff>4533900</xdr:colOff>
                    <xdr:row>56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954" name="Check Box 1339">
              <controlPr defaultSize="0" autoFill="0" autoLine="0" autoPict="0">
                <anchor moveWithCells="1">
                  <from>
                    <xdr:col>22</xdr:col>
                    <xdr:colOff>38100</xdr:colOff>
                    <xdr:row>56</xdr:row>
                    <xdr:rowOff>447675</xdr:rowOff>
                  </from>
                  <to>
                    <xdr:col>22</xdr:col>
                    <xdr:colOff>4533900</xdr:colOff>
                    <xdr:row>56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955" name="Check Box 1340">
              <controlPr defaultSize="0" autoFill="0" autoLine="0" autoPict="0">
                <anchor moveWithCells="1">
                  <from>
                    <xdr:col>22</xdr:col>
                    <xdr:colOff>38100</xdr:colOff>
                    <xdr:row>56</xdr:row>
                    <xdr:rowOff>657225</xdr:rowOff>
                  </from>
                  <to>
                    <xdr:col>22</xdr:col>
                    <xdr:colOff>4533900</xdr:colOff>
                    <xdr:row>56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956" name="Check Box 1341">
              <controlPr defaultSize="0" autoFill="0" autoLine="0" autoPict="0">
                <anchor moveWithCells="1">
                  <from>
                    <xdr:col>22</xdr:col>
                    <xdr:colOff>38100</xdr:colOff>
                    <xdr:row>56</xdr:row>
                    <xdr:rowOff>857250</xdr:rowOff>
                  </from>
                  <to>
                    <xdr:col>22</xdr:col>
                    <xdr:colOff>4533900</xdr:colOff>
                    <xdr:row>56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957" name="Check Box 1342">
              <controlPr defaultSize="0" autoFill="0" autoLine="0" autoPict="0">
                <anchor moveWithCells="1">
                  <from>
                    <xdr:col>24</xdr:col>
                    <xdr:colOff>38100</xdr:colOff>
                    <xdr:row>56</xdr:row>
                    <xdr:rowOff>28575</xdr:rowOff>
                  </from>
                  <to>
                    <xdr:col>24</xdr:col>
                    <xdr:colOff>4533900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958" name="Check Box 1348">
              <controlPr defaultSize="0" autoFill="0" autoLine="0" autoPict="0">
                <anchor moveWithCells="1">
                  <from>
                    <xdr:col>8</xdr:col>
                    <xdr:colOff>57150</xdr:colOff>
                    <xdr:row>57</xdr:row>
                    <xdr:rowOff>57150</xdr:rowOff>
                  </from>
                  <to>
                    <xdr:col>8</xdr:col>
                    <xdr:colOff>752475</xdr:colOff>
                    <xdr:row>57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959" name="Check Box 1349">
              <controlPr defaultSize="0" autoFill="0" autoLine="0" autoPict="0">
                <anchor moveWithCells="1">
                  <from>
                    <xdr:col>9</xdr:col>
                    <xdr:colOff>57150</xdr:colOff>
                    <xdr:row>57</xdr:row>
                    <xdr:rowOff>57150</xdr:rowOff>
                  </from>
                  <to>
                    <xdr:col>9</xdr:col>
                    <xdr:colOff>752475</xdr:colOff>
                    <xdr:row>57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960" name="Check Box 1350">
              <controlPr defaultSize="0" autoFill="0" autoLine="0" autoPict="0">
                <anchor moveWithCells="1">
                  <from>
                    <xdr:col>10</xdr:col>
                    <xdr:colOff>57150</xdr:colOff>
                    <xdr:row>57</xdr:row>
                    <xdr:rowOff>57150</xdr:rowOff>
                  </from>
                  <to>
                    <xdr:col>10</xdr:col>
                    <xdr:colOff>847725</xdr:colOff>
                    <xdr:row>57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61" name="Check Box 1351">
              <controlPr defaultSize="0" autoFill="0" autoLine="0" autoPict="0">
                <anchor moveWithCells="1">
                  <from>
                    <xdr:col>14</xdr:col>
                    <xdr:colOff>57150</xdr:colOff>
                    <xdr:row>57</xdr:row>
                    <xdr:rowOff>57150</xdr:rowOff>
                  </from>
                  <to>
                    <xdr:col>14</xdr:col>
                    <xdr:colOff>752475</xdr:colOff>
                    <xdr:row>57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962" name="Check Box 1353">
              <controlPr defaultSize="0" autoFill="0" autoLine="0" autoPict="0">
                <anchor moveWithCells="1">
                  <from>
                    <xdr:col>18</xdr:col>
                    <xdr:colOff>38100</xdr:colOff>
                    <xdr:row>57</xdr:row>
                    <xdr:rowOff>28575</xdr:rowOff>
                  </from>
                  <to>
                    <xdr:col>18</xdr:col>
                    <xdr:colOff>4533900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963" name="Check Box 1354">
              <controlPr defaultSize="0" autoFill="0" autoLine="0" autoPict="0">
                <anchor moveWithCells="1">
                  <from>
                    <xdr:col>18</xdr:col>
                    <xdr:colOff>38100</xdr:colOff>
                    <xdr:row>57</xdr:row>
                    <xdr:rowOff>257175</xdr:rowOff>
                  </from>
                  <to>
                    <xdr:col>18</xdr:col>
                    <xdr:colOff>4533900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964" name="Check Box 1355">
              <controlPr defaultSize="0" autoFill="0" autoLine="0" autoPict="0">
                <anchor moveWithCells="1">
                  <from>
                    <xdr:col>18</xdr:col>
                    <xdr:colOff>28575</xdr:colOff>
                    <xdr:row>57</xdr:row>
                    <xdr:rowOff>476250</xdr:rowOff>
                  </from>
                  <to>
                    <xdr:col>18</xdr:col>
                    <xdr:colOff>4524375</xdr:colOff>
                    <xdr:row>57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965" name="Check Box 1356">
              <controlPr defaultSize="0" autoFill="0" autoLine="0" autoPict="0">
                <anchor moveWithCells="1">
                  <from>
                    <xdr:col>20</xdr:col>
                    <xdr:colOff>38100</xdr:colOff>
                    <xdr:row>57</xdr:row>
                    <xdr:rowOff>28575</xdr:rowOff>
                  </from>
                  <to>
                    <xdr:col>20</xdr:col>
                    <xdr:colOff>4533900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966" name="Check Box 1357">
              <controlPr defaultSize="0" autoFill="0" autoLine="0" autoPict="0">
                <anchor moveWithCells="1">
                  <from>
                    <xdr:col>20</xdr:col>
                    <xdr:colOff>28575</xdr:colOff>
                    <xdr:row>57</xdr:row>
                    <xdr:rowOff>247650</xdr:rowOff>
                  </from>
                  <to>
                    <xdr:col>20</xdr:col>
                    <xdr:colOff>4524375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967" name="Check Box 1358">
              <controlPr defaultSize="0" autoFill="0" autoLine="0" autoPict="0">
                <anchor moveWithCells="1">
                  <from>
                    <xdr:col>20</xdr:col>
                    <xdr:colOff>38100</xdr:colOff>
                    <xdr:row>57</xdr:row>
                    <xdr:rowOff>466725</xdr:rowOff>
                  </from>
                  <to>
                    <xdr:col>20</xdr:col>
                    <xdr:colOff>4533900</xdr:colOff>
                    <xdr:row>57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968" name="Check Box 1359">
              <controlPr defaultSize="0" autoFill="0" autoLine="0" autoPict="0">
                <anchor moveWithCells="1">
                  <from>
                    <xdr:col>20</xdr:col>
                    <xdr:colOff>38100</xdr:colOff>
                    <xdr:row>57</xdr:row>
                    <xdr:rowOff>685800</xdr:rowOff>
                  </from>
                  <to>
                    <xdr:col>20</xdr:col>
                    <xdr:colOff>4533900</xdr:colOff>
                    <xdr:row>57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969" name="Check Box 1360">
              <controlPr defaultSize="0" autoFill="0" autoLine="0" autoPict="0">
                <anchor moveWithCells="1">
                  <from>
                    <xdr:col>20</xdr:col>
                    <xdr:colOff>38100</xdr:colOff>
                    <xdr:row>57</xdr:row>
                    <xdr:rowOff>904875</xdr:rowOff>
                  </from>
                  <to>
                    <xdr:col>20</xdr:col>
                    <xdr:colOff>4533900</xdr:colOff>
                    <xdr:row>57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970" name="Check Box 1361">
              <controlPr defaultSize="0" autoFill="0" autoLine="0" autoPict="0">
                <anchor moveWithCells="1">
                  <from>
                    <xdr:col>22</xdr:col>
                    <xdr:colOff>38100</xdr:colOff>
                    <xdr:row>57</xdr:row>
                    <xdr:rowOff>28575</xdr:rowOff>
                  </from>
                  <to>
                    <xdr:col>22</xdr:col>
                    <xdr:colOff>4533900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971" name="Check Box 1362">
              <controlPr defaultSize="0" autoFill="0" autoLine="0" autoPict="0">
                <anchor moveWithCells="1">
                  <from>
                    <xdr:col>22</xdr:col>
                    <xdr:colOff>38100</xdr:colOff>
                    <xdr:row>57</xdr:row>
                    <xdr:rowOff>238125</xdr:rowOff>
                  </from>
                  <to>
                    <xdr:col>22</xdr:col>
                    <xdr:colOff>4533900</xdr:colOff>
                    <xdr:row>57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972" name="Check Box 1363">
              <controlPr defaultSize="0" autoFill="0" autoLine="0" autoPict="0">
                <anchor moveWithCells="1">
                  <from>
                    <xdr:col>22</xdr:col>
                    <xdr:colOff>38100</xdr:colOff>
                    <xdr:row>57</xdr:row>
                    <xdr:rowOff>447675</xdr:rowOff>
                  </from>
                  <to>
                    <xdr:col>22</xdr:col>
                    <xdr:colOff>4533900</xdr:colOff>
                    <xdr:row>57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973" name="Check Box 1364">
              <controlPr defaultSize="0" autoFill="0" autoLine="0" autoPict="0">
                <anchor moveWithCells="1">
                  <from>
                    <xdr:col>22</xdr:col>
                    <xdr:colOff>38100</xdr:colOff>
                    <xdr:row>57</xdr:row>
                    <xdr:rowOff>657225</xdr:rowOff>
                  </from>
                  <to>
                    <xdr:col>22</xdr:col>
                    <xdr:colOff>4533900</xdr:colOff>
                    <xdr:row>57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974" name="Check Box 1365">
              <controlPr defaultSize="0" autoFill="0" autoLine="0" autoPict="0">
                <anchor moveWithCells="1">
                  <from>
                    <xdr:col>22</xdr:col>
                    <xdr:colOff>38100</xdr:colOff>
                    <xdr:row>57</xdr:row>
                    <xdr:rowOff>857250</xdr:rowOff>
                  </from>
                  <to>
                    <xdr:col>22</xdr:col>
                    <xdr:colOff>4533900</xdr:colOff>
                    <xdr:row>57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975" name="Check Box 1366">
              <controlPr defaultSize="0" autoFill="0" autoLine="0" autoPict="0">
                <anchor moveWithCells="1">
                  <from>
                    <xdr:col>24</xdr:col>
                    <xdr:colOff>38100</xdr:colOff>
                    <xdr:row>57</xdr:row>
                    <xdr:rowOff>28575</xdr:rowOff>
                  </from>
                  <to>
                    <xdr:col>24</xdr:col>
                    <xdr:colOff>4533900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976" name="Check Box 1372">
              <controlPr defaultSize="0" autoFill="0" autoLine="0" autoPict="0">
                <anchor moveWithCells="1">
                  <from>
                    <xdr:col>8</xdr:col>
                    <xdr:colOff>57150</xdr:colOff>
                    <xdr:row>58</xdr:row>
                    <xdr:rowOff>57150</xdr:rowOff>
                  </from>
                  <to>
                    <xdr:col>8</xdr:col>
                    <xdr:colOff>752475</xdr:colOff>
                    <xdr:row>58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977" name="Check Box 1373">
              <controlPr defaultSize="0" autoFill="0" autoLine="0" autoPict="0">
                <anchor moveWithCells="1">
                  <from>
                    <xdr:col>9</xdr:col>
                    <xdr:colOff>57150</xdr:colOff>
                    <xdr:row>58</xdr:row>
                    <xdr:rowOff>57150</xdr:rowOff>
                  </from>
                  <to>
                    <xdr:col>9</xdr:col>
                    <xdr:colOff>752475</xdr:colOff>
                    <xdr:row>58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978" name="Check Box 1374">
              <controlPr defaultSize="0" autoFill="0" autoLine="0" autoPict="0">
                <anchor moveWithCells="1">
                  <from>
                    <xdr:col>10</xdr:col>
                    <xdr:colOff>57150</xdr:colOff>
                    <xdr:row>58</xdr:row>
                    <xdr:rowOff>57150</xdr:rowOff>
                  </from>
                  <to>
                    <xdr:col>10</xdr:col>
                    <xdr:colOff>847725</xdr:colOff>
                    <xdr:row>58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979" name="Check Box 1375">
              <controlPr defaultSize="0" autoFill="0" autoLine="0" autoPict="0">
                <anchor moveWithCells="1">
                  <from>
                    <xdr:col>14</xdr:col>
                    <xdr:colOff>57150</xdr:colOff>
                    <xdr:row>58</xdr:row>
                    <xdr:rowOff>57150</xdr:rowOff>
                  </from>
                  <to>
                    <xdr:col>14</xdr:col>
                    <xdr:colOff>752475</xdr:colOff>
                    <xdr:row>58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980" name="Check Box 1377">
              <controlPr defaultSize="0" autoFill="0" autoLine="0" autoPict="0">
                <anchor moveWithCells="1">
                  <from>
                    <xdr:col>18</xdr:col>
                    <xdr:colOff>38100</xdr:colOff>
                    <xdr:row>58</xdr:row>
                    <xdr:rowOff>28575</xdr:rowOff>
                  </from>
                  <to>
                    <xdr:col>18</xdr:col>
                    <xdr:colOff>4533900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981" name="Check Box 1378">
              <controlPr defaultSize="0" autoFill="0" autoLine="0" autoPict="0">
                <anchor moveWithCells="1">
                  <from>
                    <xdr:col>18</xdr:col>
                    <xdr:colOff>38100</xdr:colOff>
                    <xdr:row>58</xdr:row>
                    <xdr:rowOff>257175</xdr:rowOff>
                  </from>
                  <to>
                    <xdr:col>18</xdr:col>
                    <xdr:colOff>4533900</xdr:colOff>
                    <xdr:row>58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982" name="Check Box 1379">
              <controlPr defaultSize="0" autoFill="0" autoLine="0" autoPict="0">
                <anchor moveWithCells="1">
                  <from>
                    <xdr:col>18</xdr:col>
                    <xdr:colOff>28575</xdr:colOff>
                    <xdr:row>58</xdr:row>
                    <xdr:rowOff>476250</xdr:rowOff>
                  </from>
                  <to>
                    <xdr:col>18</xdr:col>
                    <xdr:colOff>4524375</xdr:colOff>
                    <xdr:row>58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983" name="Check Box 1380">
              <controlPr defaultSize="0" autoFill="0" autoLine="0" autoPict="0">
                <anchor moveWithCells="1">
                  <from>
                    <xdr:col>20</xdr:col>
                    <xdr:colOff>38100</xdr:colOff>
                    <xdr:row>58</xdr:row>
                    <xdr:rowOff>28575</xdr:rowOff>
                  </from>
                  <to>
                    <xdr:col>20</xdr:col>
                    <xdr:colOff>4533900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984" name="Check Box 1381">
              <controlPr defaultSize="0" autoFill="0" autoLine="0" autoPict="0">
                <anchor moveWithCells="1">
                  <from>
                    <xdr:col>20</xdr:col>
                    <xdr:colOff>28575</xdr:colOff>
                    <xdr:row>58</xdr:row>
                    <xdr:rowOff>247650</xdr:rowOff>
                  </from>
                  <to>
                    <xdr:col>20</xdr:col>
                    <xdr:colOff>4524375</xdr:colOff>
                    <xdr:row>58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985" name="Check Box 1382">
              <controlPr defaultSize="0" autoFill="0" autoLine="0" autoPict="0">
                <anchor moveWithCells="1">
                  <from>
                    <xdr:col>20</xdr:col>
                    <xdr:colOff>38100</xdr:colOff>
                    <xdr:row>58</xdr:row>
                    <xdr:rowOff>466725</xdr:rowOff>
                  </from>
                  <to>
                    <xdr:col>20</xdr:col>
                    <xdr:colOff>4533900</xdr:colOff>
                    <xdr:row>58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986" name="Check Box 1383">
              <controlPr defaultSize="0" autoFill="0" autoLine="0" autoPict="0">
                <anchor moveWithCells="1">
                  <from>
                    <xdr:col>20</xdr:col>
                    <xdr:colOff>38100</xdr:colOff>
                    <xdr:row>58</xdr:row>
                    <xdr:rowOff>685800</xdr:rowOff>
                  </from>
                  <to>
                    <xdr:col>20</xdr:col>
                    <xdr:colOff>4533900</xdr:colOff>
                    <xdr:row>58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987" name="Check Box 1384">
              <controlPr defaultSize="0" autoFill="0" autoLine="0" autoPict="0">
                <anchor moveWithCells="1">
                  <from>
                    <xdr:col>20</xdr:col>
                    <xdr:colOff>38100</xdr:colOff>
                    <xdr:row>58</xdr:row>
                    <xdr:rowOff>904875</xdr:rowOff>
                  </from>
                  <to>
                    <xdr:col>20</xdr:col>
                    <xdr:colOff>4533900</xdr:colOff>
                    <xdr:row>58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988" name="Check Box 1385">
              <controlPr defaultSize="0" autoFill="0" autoLine="0" autoPict="0">
                <anchor moveWithCells="1">
                  <from>
                    <xdr:col>22</xdr:col>
                    <xdr:colOff>38100</xdr:colOff>
                    <xdr:row>58</xdr:row>
                    <xdr:rowOff>28575</xdr:rowOff>
                  </from>
                  <to>
                    <xdr:col>22</xdr:col>
                    <xdr:colOff>4533900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989" name="Check Box 1386">
              <controlPr defaultSize="0" autoFill="0" autoLine="0" autoPict="0">
                <anchor moveWithCells="1">
                  <from>
                    <xdr:col>22</xdr:col>
                    <xdr:colOff>38100</xdr:colOff>
                    <xdr:row>58</xdr:row>
                    <xdr:rowOff>238125</xdr:rowOff>
                  </from>
                  <to>
                    <xdr:col>22</xdr:col>
                    <xdr:colOff>4533900</xdr:colOff>
                    <xdr:row>58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990" name="Check Box 1387">
              <controlPr defaultSize="0" autoFill="0" autoLine="0" autoPict="0">
                <anchor moveWithCells="1">
                  <from>
                    <xdr:col>22</xdr:col>
                    <xdr:colOff>38100</xdr:colOff>
                    <xdr:row>58</xdr:row>
                    <xdr:rowOff>447675</xdr:rowOff>
                  </from>
                  <to>
                    <xdr:col>22</xdr:col>
                    <xdr:colOff>4533900</xdr:colOff>
                    <xdr:row>58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991" name="Check Box 1388">
              <controlPr defaultSize="0" autoFill="0" autoLine="0" autoPict="0">
                <anchor moveWithCells="1">
                  <from>
                    <xdr:col>22</xdr:col>
                    <xdr:colOff>38100</xdr:colOff>
                    <xdr:row>58</xdr:row>
                    <xdr:rowOff>657225</xdr:rowOff>
                  </from>
                  <to>
                    <xdr:col>22</xdr:col>
                    <xdr:colOff>4533900</xdr:colOff>
                    <xdr:row>58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992" name="Check Box 1389">
              <controlPr defaultSize="0" autoFill="0" autoLine="0" autoPict="0">
                <anchor moveWithCells="1">
                  <from>
                    <xdr:col>22</xdr:col>
                    <xdr:colOff>38100</xdr:colOff>
                    <xdr:row>58</xdr:row>
                    <xdr:rowOff>857250</xdr:rowOff>
                  </from>
                  <to>
                    <xdr:col>22</xdr:col>
                    <xdr:colOff>4533900</xdr:colOff>
                    <xdr:row>58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993" name="Check Box 1390">
              <controlPr defaultSize="0" autoFill="0" autoLine="0" autoPict="0">
                <anchor moveWithCells="1">
                  <from>
                    <xdr:col>24</xdr:col>
                    <xdr:colOff>38100</xdr:colOff>
                    <xdr:row>58</xdr:row>
                    <xdr:rowOff>28575</xdr:rowOff>
                  </from>
                  <to>
                    <xdr:col>24</xdr:col>
                    <xdr:colOff>4533900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994" name="Check Box 1396">
              <controlPr defaultSize="0" autoFill="0" autoLine="0" autoPict="0">
                <anchor moveWithCells="1">
                  <from>
                    <xdr:col>8</xdr:col>
                    <xdr:colOff>57150</xdr:colOff>
                    <xdr:row>59</xdr:row>
                    <xdr:rowOff>57150</xdr:rowOff>
                  </from>
                  <to>
                    <xdr:col>8</xdr:col>
                    <xdr:colOff>752475</xdr:colOff>
                    <xdr:row>59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995" name="Check Box 1397">
              <controlPr defaultSize="0" autoFill="0" autoLine="0" autoPict="0">
                <anchor moveWithCells="1">
                  <from>
                    <xdr:col>9</xdr:col>
                    <xdr:colOff>57150</xdr:colOff>
                    <xdr:row>59</xdr:row>
                    <xdr:rowOff>57150</xdr:rowOff>
                  </from>
                  <to>
                    <xdr:col>9</xdr:col>
                    <xdr:colOff>752475</xdr:colOff>
                    <xdr:row>59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996" name="Check Box 1398">
              <controlPr defaultSize="0" autoFill="0" autoLine="0" autoPict="0">
                <anchor moveWithCells="1">
                  <from>
                    <xdr:col>10</xdr:col>
                    <xdr:colOff>57150</xdr:colOff>
                    <xdr:row>59</xdr:row>
                    <xdr:rowOff>57150</xdr:rowOff>
                  </from>
                  <to>
                    <xdr:col>10</xdr:col>
                    <xdr:colOff>847725</xdr:colOff>
                    <xdr:row>59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997" name="Check Box 1399">
              <controlPr defaultSize="0" autoFill="0" autoLine="0" autoPict="0">
                <anchor moveWithCells="1">
                  <from>
                    <xdr:col>14</xdr:col>
                    <xdr:colOff>57150</xdr:colOff>
                    <xdr:row>59</xdr:row>
                    <xdr:rowOff>57150</xdr:rowOff>
                  </from>
                  <to>
                    <xdr:col>14</xdr:col>
                    <xdr:colOff>752475</xdr:colOff>
                    <xdr:row>59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998" name="Check Box 1401">
              <controlPr defaultSize="0" autoFill="0" autoLine="0" autoPict="0">
                <anchor moveWithCells="1">
                  <from>
                    <xdr:col>18</xdr:col>
                    <xdr:colOff>38100</xdr:colOff>
                    <xdr:row>59</xdr:row>
                    <xdr:rowOff>28575</xdr:rowOff>
                  </from>
                  <to>
                    <xdr:col>18</xdr:col>
                    <xdr:colOff>4533900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999" name="Check Box 1402">
              <controlPr defaultSize="0" autoFill="0" autoLine="0" autoPict="0">
                <anchor moveWithCells="1">
                  <from>
                    <xdr:col>18</xdr:col>
                    <xdr:colOff>38100</xdr:colOff>
                    <xdr:row>59</xdr:row>
                    <xdr:rowOff>257175</xdr:rowOff>
                  </from>
                  <to>
                    <xdr:col>18</xdr:col>
                    <xdr:colOff>4533900</xdr:colOff>
                    <xdr:row>59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1000" name="Check Box 1403">
              <controlPr defaultSize="0" autoFill="0" autoLine="0" autoPict="0">
                <anchor moveWithCells="1">
                  <from>
                    <xdr:col>18</xdr:col>
                    <xdr:colOff>28575</xdr:colOff>
                    <xdr:row>59</xdr:row>
                    <xdr:rowOff>476250</xdr:rowOff>
                  </from>
                  <to>
                    <xdr:col>18</xdr:col>
                    <xdr:colOff>4524375</xdr:colOff>
                    <xdr:row>59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1001" name="Check Box 1404">
              <controlPr defaultSize="0" autoFill="0" autoLine="0" autoPict="0">
                <anchor moveWithCells="1">
                  <from>
                    <xdr:col>20</xdr:col>
                    <xdr:colOff>38100</xdr:colOff>
                    <xdr:row>59</xdr:row>
                    <xdr:rowOff>28575</xdr:rowOff>
                  </from>
                  <to>
                    <xdr:col>20</xdr:col>
                    <xdr:colOff>4533900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1002" name="Check Box 1405">
              <controlPr defaultSize="0" autoFill="0" autoLine="0" autoPict="0">
                <anchor moveWithCells="1">
                  <from>
                    <xdr:col>20</xdr:col>
                    <xdr:colOff>28575</xdr:colOff>
                    <xdr:row>59</xdr:row>
                    <xdr:rowOff>247650</xdr:rowOff>
                  </from>
                  <to>
                    <xdr:col>20</xdr:col>
                    <xdr:colOff>4524375</xdr:colOff>
                    <xdr:row>59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1003" name="Check Box 1406">
              <controlPr defaultSize="0" autoFill="0" autoLine="0" autoPict="0">
                <anchor moveWithCells="1">
                  <from>
                    <xdr:col>20</xdr:col>
                    <xdr:colOff>38100</xdr:colOff>
                    <xdr:row>59</xdr:row>
                    <xdr:rowOff>466725</xdr:rowOff>
                  </from>
                  <to>
                    <xdr:col>20</xdr:col>
                    <xdr:colOff>4533900</xdr:colOff>
                    <xdr:row>59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1004" name="Check Box 1407">
              <controlPr defaultSize="0" autoFill="0" autoLine="0" autoPict="0">
                <anchor moveWithCells="1">
                  <from>
                    <xdr:col>20</xdr:col>
                    <xdr:colOff>38100</xdr:colOff>
                    <xdr:row>59</xdr:row>
                    <xdr:rowOff>685800</xdr:rowOff>
                  </from>
                  <to>
                    <xdr:col>20</xdr:col>
                    <xdr:colOff>4533900</xdr:colOff>
                    <xdr:row>59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1005" name="Check Box 1408">
              <controlPr defaultSize="0" autoFill="0" autoLine="0" autoPict="0">
                <anchor moveWithCells="1">
                  <from>
                    <xdr:col>20</xdr:col>
                    <xdr:colOff>38100</xdr:colOff>
                    <xdr:row>59</xdr:row>
                    <xdr:rowOff>904875</xdr:rowOff>
                  </from>
                  <to>
                    <xdr:col>20</xdr:col>
                    <xdr:colOff>4533900</xdr:colOff>
                    <xdr:row>59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1006" name="Check Box 1409">
              <controlPr defaultSize="0" autoFill="0" autoLine="0" autoPict="0">
                <anchor moveWithCells="1">
                  <from>
                    <xdr:col>22</xdr:col>
                    <xdr:colOff>38100</xdr:colOff>
                    <xdr:row>59</xdr:row>
                    <xdr:rowOff>28575</xdr:rowOff>
                  </from>
                  <to>
                    <xdr:col>22</xdr:col>
                    <xdr:colOff>4533900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1007" name="Check Box 1410">
              <controlPr defaultSize="0" autoFill="0" autoLine="0" autoPict="0">
                <anchor moveWithCells="1">
                  <from>
                    <xdr:col>22</xdr:col>
                    <xdr:colOff>38100</xdr:colOff>
                    <xdr:row>59</xdr:row>
                    <xdr:rowOff>238125</xdr:rowOff>
                  </from>
                  <to>
                    <xdr:col>22</xdr:col>
                    <xdr:colOff>4533900</xdr:colOff>
                    <xdr:row>59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1008" name="Check Box 1411">
              <controlPr defaultSize="0" autoFill="0" autoLine="0" autoPict="0">
                <anchor moveWithCells="1">
                  <from>
                    <xdr:col>22</xdr:col>
                    <xdr:colOff>38100</xdr:colOff>
                    <xdr:row>59</xdr:row>
                    <xdr:rowOff>447675</xdr:rowOff>
                  </from>
                  <to>
                    <xdr:col>22</xdr:col>
                    <xdr:colOff>4533900</xdr:colOff>
                    <xdr:row>59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1009" name="Check Box 1412">
              <controlPr defaultSize="0" autoFill="0" autoLine="0" autoPict="0">
                <anchor moveWithCells="1">
                  <from>
                    <xdr:col>22</xdr:col>
                    <xdr:colOff>38100</xdr:colOff>
                    <xdr:row>59</xdr:row>
                    <xdr:rowOff>657225</xdr:rowOff>
                  </from>
                  <to>
                    <xdr:col>22</xdr:col>
                    <xdr:colOff>4533900</xdr:colOff>
                    <xdr:row>59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1010" name="Check Box 1413">
              <controlPr defaultSize="0" autoFill="0" autoLine="0" autoPict="0">
                <anchor moveWithCells="1">
                  <from>
                    <xdr:col>22</xdr:col>
                    <xdr:colOff>38100</xdr:colOff>
                    <xdr:row>59</xdr:row>
                    <xdr:rowOff>857250</xdr:rowOff>
                  </from>
                  <to>
                    <xdr:col>22</xdr:col>
                    <xdr:colOff>4533900</xdr:colOff>
                    <xdr:row>59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1011" name="Check Box 1414">
              <controlPr defaultSize="0" autoFill="0" autoLine="0" autoPict="0">
                <anchor moveWithCells="1">
                  <from>
                    <xdr:col>24</xdr:col>
                    <xdr:colOff>38100</xdr:colOff>
                    <xdr:row>59</xdr:row>
                    <xdr:rowOff>28575</xdr:rowOff>
                  </from>
                  <to>
                    <xdr:col>24</xdr:col>
                    <xdr:colOff>4533900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1012" name="Check Box 1420">
              <controlPr defaultSize="0" autoFill="0" autoLine="0" autoPict="0">
                <anchor moveWithCells="1">
                  <from>
                    <xdr:col>8</xdr:col>
                    <xdr:colOff>57150</xdr:colOff>
                    <xdr:row>60</xdr:row>
                    <xdr:rowOff>57150</xdr:rowOff>
                  </from>
                  <to>
                    <xdr:col>8</xdr:col>
                    <xdr:colOff>752475</xdr:colOff>
                    <xdr:row>60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1013" name="Check Box 1421">
              <controlPr defaultSize="0" autoFill="0" autoLine="0" autoPict="0">
                <anchor moveWithCells="1">
                  <from>
                    <xdr:col>9</xdr:col>
                    <xdr:colOff>57150</xdr:colOff>
                    <xdr:row>60</xdr:row>
                    <xdr:rowOff>57150</xdr:rowOff>
                  </from>
                  <to>
                    <xdr:col>9</xdr:col>
                    <xdr:colOff>752475</xdr:colOff>
                    <xdr:row>60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1014" name="Check Box 1422">
              <controlPr defaultSize="0" autoFill="0" autoLine="0" autoPict="0">
                <anchor moveWithCells="1">
                  <from>
                    <xdr:col>10</xdr:col>
                    <xdr:colOff>57150</xdr:colOff>
                    <xdr:row>60</xdr:row>
                    <xdr:rowOff>57150</xdr:rowOff>
                  </from>
                  <to>
                    <xdr:col>10</xdr:col>
                    <xdr:colOff>847725</xdr:colOff>
                    <xdr:row>60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1015" name="Check Box 1423">
              <controlPr defaultSize="0" autoFill="0" autoLine="0" autoPict="0">
                <anchor moveWithCells="1">
                  <from>
                    <xdr:col>14</xdr:col>
                    <xdr:colOff>57150</xdr:colOff>
                    <xdr:row>60</xdr:row>
                    <xdr:rowOff>57150</xdr:rowOff>
                  </from>
                  <to>
                    <xdr:col>14</xdr:col>
                    <xdr:colOff>752475</xdr:colOff>
                    <xdr:row>60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1016" name="Check Box 1425">
              <controlPr defaultSize="0" autoFill="0" autoLine="0" autoPict="0">
                <anchor moveWithCells="1">
                  <from>
                    <xdr:col>18</xdr:col>
                    <xdr:colOff>38100</xdr:colOff>
                    <xdr:row>60</xdr:row>
                    <xdr:rowOff>28575</xdr:rowOff>
                  </from>
                  <to>
                    <xdr:col>18</xdr:col>
                    <xdr:colOff>4533900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1017" name="Check Box 1426">
              <controlPr defaultSize="0" autoFill="0" autoLine="0" autoPict="0">
                <anchor moveWithCells="1">
                  <from>
                    <xdr:col>18</xdr:col>
                    <xdr:colOff>38100</xdr:colOff>
                    <xdr:row>60</xdr:row>
                    <xdr:rowOff>257175</xdr:rowOff>
                  </from>
                  <to>
                    <xdr:col>18</xdr:col>
                    <xdr:colOff>4533900</xdr:colOff>
                    <xdr:row>60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1018" name="Check Box 1427">
              <controlPr defaultSize="0" autoFill="0" autoLine="0" autoPict="0">
                <anchor moveWithCells="1">
                  <from>
                    <xdr:col>18</xdr:col>
                    <xdr:colOff>28575</xdr:colOff>
                    <xdr:row>60</xdr:row>
                    <xdr:rowOff>476250</xdr:rowOff>
                  </from>
                  <to>
                    <xdr:col>18</xdr:col>
                    <xdr:colOff>4524375</xdr:colOff>
                    <xdr:row>60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1019" name="Check Box 1428">
              <controlPr defaultSize="0" autoFill="0" autoLine="0" autoPict="0">
                <anchor moveWithCells="1">
                  <from>
                    <xdr:col>20</xdr:col>
                    <xdr:colOff>38100</xdr:colOff>
                    <xdr:row>60</xdr:row>
                    <xdr:rowOff>28575</xdr:rowOff>
                  </from>
                  <to>
                    <xdr:col>20</xdr:col>
                    <xdr:colOff>4533900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1020" name="Check Box 1429">
              <controlPr defaultSize="0" autoFill="0" autoLine="0" autoPict="0">
                <anchor moveWithCells="1">
                  <from>
                    <xdr:col>20</xdr:col>
                    <xdr:colOff>28575</xdr:colOff>
                    <xdr:row>60</xdr:row>
                    <xdr:rowOff>247650</xdr:rowOff>
                  </from>
                  <to>
                    <xdr:col>20</xdr:col>
                    <xdr:colOff>4524375</xdr:colOff>
                    <xdr:row>60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1021" name="Check Box 1430">
              <controlPr defaultSize="0" autoFill="0" autoLine="0" autoPict="0">
                <anchor moveWithCells="1">
                  <from>
                    <xdr:col>20</xdr:col>
                    <xdr:colOff>38100</xdr:colOff>
                    <xdr:row>60</xdr:row>
                    <xdr:rowOff>466725</xdr:rowOff>
                  </from>
                  <to>
                    <xdr:col>20</xdr:col>
                    <xdr:colOff>4533900</xdr:colOff>
                    <xdr:row>60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1022" name="Check Box 1431">
              <controlPr defaultSize="0" autoFill="0" autoLine="0" autoPict="0">
                <anchor moveWithCells="1">
                  <from>
                    <xdr:col>20</xdr:col>
                    <xdr:colOff>38100</xdr:colOff>
                    <xdr:row>60</xdr:row>
                    <xdr:rowOff>685800</xdr:rowOff>
                  </from>
                  <to>
                    <xdr:col>20</xdr:col>
                    <xdr:colOff>4533900</xdr:colOff>
                    <xdr:row>60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1023" name="Check Box 1432">
              <controlPr defaultSize="0" autoFill="0" autoLine="0" autoPict="0">
                <anchor moveWithCells="1">
                  <from>
                    <xdr:col>20</xdr:col>
                    <xdr:colOff>38100</xdr:colOff>
                    <xdr:row>60</xdr:row>
                    <xdr:rowOff>904875</xdr:rowOff>
                  </from>
                  <to>
                    <xdr:col>20</xdr:col>
                    <xdr:colOff>4533900</xdr:colOff>
                    <xdr:row>60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1024" name="Check Box 1433">
              <controlPr defaultSize="0" autoFill="0" autoLine="0" autoPict="0">
                <anchor moveWithCells="1">
                  <from>
                    <xdr:col>22</xdr:col>
                    <xdr:colOff>38100</xdr:colOff>
                    <xdr:row>60</xdr:row>
                    <xdr:rowOff>28575</xdr:rowOff>
                  </from>
                  <to>
                    <xdr:col>22</xdr:col>
                    <xdr:colOff>4533900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1025" name="Check Box 1434">
              <controlPr defaultSize="0" autoFill="0" autoLine="0" autoPict="0">
                <anchor moveWithCells="1">
                  <from>
                    <xdr:col>22</xdr:col>
                    <xdr:colOff>38100</xdr:colOff>
                    <xdr:row>60</xdr:row>
                    <xdr:rowOff>238125</xdr:rowOff>
                  </from>
                  <to>
                    <xdr:col>22</xdr:col>
                    <xdr:colOff>4533900</xdr:colOff>
                    <xdr:row>60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1026" name="Check Box 1435">
              <controlPr defaultSize="0" autoFill="0" autoLine="0" autoPict="0">
                <anchor moveWithCells="1">
                  <from>
                    <xdr:col>22</xdr:col>
                    <xdr:colOff>38100</xdr:colOff>
                    <xdr:row>60</xdr:row>
                    <xdr:rowOff>447675</xdr:rowOff>
                  </from>
                  <to>
                    <xdr:col>22</xdr:col>
                    <xdr:colOff>4533900</xdr:colOff>
                    <xdr:row>60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1027" name="Check Box 1436">
              <controlPr defaultSize="0" autoFill="0" autoLine="0" autoPict="0">
                <anchor moveWithCells="1">
                  <from>
                    <xdr:col>22</xdr:col>
                    <xdr:colOff>38100</xdr:colOff>
                    <xdr:row>60</xdr:row>
                    <xdr:rowOff>657225</xdr:rowOff>
                  </from>
                  <to>
                    <xdr:col>22</xdr:col>
                    <xdr:colOff>4533900</xdr:colOff>
                    <xdr:row>60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1028" name="Check Box 1437">
              <controlPr defaultSize="0" autoFill="0" autoLine="0" autoPict="0">
                <anchor moveWithCells="1">
                  <from>
                    <xdr:col>22</xdr:col>
                    <xdr:colOff>38100</xdr:colOff>
                    <xdr:row>60</xdr:row>
                    <xdr:rowOff>857250</xdr:rowOff>
                  </from>
                  <to>
                    <xdr:col>22</xdr:col>
                    <xdr:colOff>4533900</xdr:colOff>
                    <xdr:row>60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1029" name="Check Box 1438">
              <controlPr defaultSize="0" autoFill="0" autoLine="0" autoPict="0">
                <anchor moveWithCells="1">
                  <from>
                    <xdr:col>24</xdr:col>
                    <xdr:colOff>38100</xdr:colOff>
                    <xdr:row>60</xdr:row>
                    <xdr:rowOff>28575</xdr:rowOff>
                  </from>
                  <to>
                    <xdr:col>24</xdr:col>
                    <xdr:colOff>4533900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1030" name="Check Box 1444">
              <controlPr defaultSize="0" autoFill="0" autoLine="0" autoPict="0">
                <anchor moveWithCells="1">
                  <from>
                    <xdr:col>8</xdr:col>
                    <xdr:colOff>57150</xdr:colOff>
                    <xdr:row>61</xdr:row>
                    <xdr:rowOff>57150</xdr:rowOff>
                  </from>
                  <to>
                    <xdr:col>8</xdr:col>
                    <xdr:colOff>752475</xdr:colOff>
                    <xdr:row>61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1031" name="Check Box 1445">
              <controlPr defaultSize="0" autoFill="0" autoLine="0" autoPict="0">
                <anchor moveWithCells="1">
                  <from>
                    <xdr:col>9</xdr:col>
                    <xdr:colOff>57150</xdr:colOff>
                    <xdr:row>61</xdr:row>
                    <xdr:rowOff>57150</xdr:rowOff>
                  </from>
                  <to>
                    <xdr:col>9</xdr:col>
                    <xdr:colOff>752475</xdr:colOff>
                    <xdr:row>61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1032" name="Check Box 1446">
              <controlPr defaultSize="0" autoFill="0" autoLine="0" autoPict="0">
                <anchor moveWithCells="1">
                  <from>
                    <xdr:col>10</xdr:col>
                    <xdr:colOff>57150</xdr:colOff>
                    <xdr:row>61</xdr:row>
                    <xdr:rowOff>57150</xdr:rowOff>
                  </from>
                  <to>
                    <xdr:col>10</xdr:col>
                    <xdr:colOff>847725</xdr:colOff>
                    <xdr:row>61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1033" name="Check Box 1447">
              <controlPr defaultSize="0" autoFill="0" autoLine="0" autoPict="0">
                <anchor moveWithCells="1">
                  <from>
                    <xdr:col>14</xdr:col>
                    <xdr:colOff>57150</xdr:colOff>
                    <xdr:row>61</xdr:row>
                    <xdr:rowOff>57150</xdr:rowOff>
                  </from>
                  <to>
                    <xdr:col>14</xdr:col>
                    <xdr:colOff>752475</xdr:colOff>
                    <xdr:row>61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1034" name="Check Box 1449">
              <controlPr defaultSize="0" autoFill="0" autoLine="0" autoPict="0">
                <anchor moveWithCells="1">
                  <from>
                    <xdr:col>18</xdr:col>
                    <xdr:colOff>38100</xdr:colOff>
                    <xdr:row>61</xdr:row>
                    <xdr:rowOff>28575</xdr:rowOff>
                  </from>
                  <to>
                    <xdr:col>18</xdr:col>
                    <xdr:colOff>4533900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1035" name="Check Box 1450">
              <controlPr defaultSize="0" autoFill="0" autoLine="0" autoPict="0">
                <anchor moveWithCells="1">
                  <from>
                    <xdr:col>18</xdr:col>
                    <xdr:colOff>38100</xdr:colOff>
                    <xdr:row>61</xdr:row>
                    <xdr:rowOff>257175</xdr:rowOff>
                  </from>
                  <to>
                    <xdr:col>18</xdr:col>
                    <xdr:colOff>4533900</xdr:colOff>
                    <xdr:row>61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1036" name="Check Box 1451">
              <controlPr defaultSize="0" autoFill="0" autoLine="0" autoPict="0">
                <anchor moveWithCells="1">
                  <from>
                    <xdr:col>18</xdr:col>
                    <xdr:colOff>28575</xdr:colOff>
                    <xdr:row>61</xdr:row>
                    <xdr:rowOff>476250</xdr:rowOff>
                  </from>
                  <to>
                    <xdr:col>18</xdr:col>
                    <xdr:colOff>4524375</xdr:colOff>
                    <xdr:row>61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037" name="Check Box 1452">
              <controlPr defaultSize="0" autoFill="0" autoLine="0" autoPict="0">
                <anchor moveWithCells="1">
                  <from>
                    <xdr:col>20</xdr:col>
                    <xdr:colOff>38100</xdr:colOff>
                    <xdr:row>61</xdr:row>
                    <xdr:rowOff>28575</xdr:rowOff>
                  </from>
                  <to>
                    <xdr:col>20</xdr:col>
                    <xdr:colOff>4533900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038" name="Check Box 1453">
              <controlPr defaultSize="0" autoFill="0" autoLine="0" autoPict="0">
                <anchor moveWithCells="1">
                  <from>
                    <xdr:col>20</xdr:col>
                    <xdr:colOff>28575</xdr:colOff>
                    <xdr:row>61</xdr:row>
                    <xdr:rowOff>247650</xdr:rowOff>
                  </from>
                  <to>
                    <xdr:col>20</xdr:col>
                    <xdr:colOff>4524375</xdr:colOff>
                    <xdr:row>61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039" name="Check Box 1454">
              <controlPr defaultSize="0" autoFill="0" autoLine="0" autoPict="0">
                <anchor moveWithCells="1">
                  <from>
                    <xdr:col>20</xdr:col>
                    <xdr:colOff>38100</xdr:colOff>
                    <xdr:row>61</xdr:row>
                    <xdr:rowOff>466725</xdr:rowOff>
                  </from>
                  <to>
                    <xdr:col>20</xdr:col>
                    <xdr:colOff>4533900</xdr:colOff>
                    <xdr:row>61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040" name="Check Box 1455">
              <controlPr defaultSize="0" autoFill="0" autoLine="0" autoPict="0">
                <anchor moveWithCells="1">
                  <from>
                    <xdr:col>20</xdr:col>
                    <xdr:colOff>38100</xdr:colOff>
                    <xdr:row>61</xdr:row>
                    <xdr:rowOff>685800</xdr:rowOff>
                  </from>
                  <to>
                    <xdr:col>20</xdr:col>
                    <xdr:colOff>4533900</xdr:colOff>
                    <xdr:row>61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1041" name="Check Box 1456">
              <controlPr defaultSize="0" autoFill="0" autoLine="0" autoPict="0">
                <anchor moveWithCells="1">
                  <from>
                    <xdr:col>20</xdr:col>
                    <xdr:colOff>38100</xdr:colOff>
                    <xdr:row>61</xdr:row>
                    <xdr:rowOff>904875</xdr:rowOff>
                  </from>
                  <to>
                    <xdr:col>20</xdr:col>
                    <xdr:colOff>4533900</xdr:colOff>
                    <xdr:row>61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042" name="Check Box 1457">
              <controlPr defaultSize="0" autoFill="0" autoLine="0" autoPict="0">
                <anchor moveWithCells="1">
                  <from>
                    <xdr:col>22</xdr:col>
                    <xdr:colOff>38100</xdr:colOff>
                    <xdr:row>61</xdr:row>
                    <xdr:rowOff>28575</xdr:rowOff>
                  </from>
                  <to>
                    <xdr:col>22</xdr:col>
                    <xdr:colOff>4533900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043" name="Check Box 1458">
              <controlPr defaultSize="0" autoFill="0" autoLine="0" autoPict="0">
                <anchor moveWithCells="1">
                  <from>
                    <xdr:col>22</xdr:col>
                    <xdr:colOff>38100</xdr:colOff>
                    <xdr:row>61</xdr:row>
                    <xdr:rowOff>238125</xdr:rowOff>
                  </from>
                  <to>
                    <xdr:col>22</xdr:col>
                    <xdr:colOff>4533900</xdr:colOff>
                    <xdr:row>61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1044" name="Check Box 1459">
              <controlPr defaultSize="0" autoFill="0" autoLine="0" autoPict="0">
                <anchor moveWithCells="1">
                  <from>
                    <xdr:col>22</xdr:col>
                    <xdr:colOff>38100</xdr:colOff>
                    <xdr:row>61</xdr:row>
                    <xdr:rowOff>447675</xdr:rowOff>
                  </from>
                  <to>
                    <xdr:col>22</xdr:col>
                    <xdr:colOff>4533900</xdr:colOff>
                    <xdr:row>61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1045" name="Check Box 1460">
              <controlPr defaultSize="0" autoFill="0" autoLine="0" autoPict="0">
                <anchor moveWithCells="1">
                  <from>
                    <xdr:col>22</xdr:col>
                    <xdr:colOff>38100</xdr:colOff>
                    <xdr:row>61</xdr:row>
                    <xdr:rowOff>657225</xdr:rowOff>
                  </from>
                  <to>
                    <xdr:col>22</xdr:col>
                    <xdr:colOff>4533900</xdr:colOff>
                    <xdr:row>61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1046" name="Check Box 1461">
              <controlPr defaultSize="0" autoFill="0" autoLine="0" autoPict="0">
                <anchor moveWithCells="1">
                  <from>
                    <xdr:col>22</xdr:col>
                    <xdr:colOff>38100</xdr:colOff>
                    <xdr:row>61</xdr:row>
                    <xdr:rowOff>857250</xdr:rowOff>
                  </from>
                  <to>
                    <xdr:col>22</xdr:col>
                    <xdr:colOff>4533900</xdr:colOff>
                    <xdr:row>61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1047" name="Check Box 1462">
              <controlPr defaultSize="0" autoFill="0" autoLine="0" autoPict="0">
                <anchor moveWithCells="1">
                  <from>
                    <xdr:col>24</xdr:col>
                    <xdr:colOff>38100</xdr:colOff>
                    <xdr:row>61</xdr:row>
                    <xdr:rowOff>28575</xdr:rowOff>
                  </from>
                  <to>
                    <xdr:col>24</xdr:col>
                    <xdr:colOff>4533900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1048" name="Check Box 1468">
              <controlPr defaultSize="0" autoFill="0" autoLine="0" autoPict="0">
                <anchor moveWithCells="1">
                  <from>
                    <xdr:col>8</xdr:col>
                    <xdr:colOff>57150</xdr:colOff>
                    <xdr:row>62</xdr:row>
                    <xdr:rowOff>57150</xdr:rowOff>
                  </from>
                  <to>
                    <xdr:col>8</xdr:col>
                    <xdr:colOff>752475</xdr:colOff>
                    <xdr:row>62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1049" name="Check Box 1469">
              <controlPr defaultSize="0" autoFill="0" autoLine="0" autoPict="0">
                <anchor moveWithCells="1">
                  <from>
                    <xdr:col>9</xdr:col>
                    <xdr:colOff>57150</xdr:colOff>
                    <xdr:row>62</xdr:row>
                    <xdr:rowOff>57150</xdr:rowOff>
                  </from>
                  <to>
                    <xdr:col>9</xdr:col>
                    <xdr:colOff>752475</xdr:colOff>
                    <xdr:row>62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1050" name="Check Box 1470">
              <controlPr defaultSize="0" autoFill="0" autoLine="0" autoPict="0">
                <anchor moveWithCells="1">
                  <from>
                    <xdr:col>10</xdr:col>
                    <xdr:colOff>57150</xdr:colOff>
                    <xdr:row>62</xdr:row>
                    <xdr:rowOff>57150</xdr:rowOff>
                  </from>
                  <to>
                    <xdr:col>10</xdr:col>
                    <xdr:colOff>847725</xdr:colOff>
                    <xdr:row>62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1051" name="Check Box 1471">
              <controlPr defaultSize="0" autoFill="0" autoLine="0" autoPict="0">
                <anchor moveWithCells="1">
                  <from>
                    <xdr:col>14</xdr:col>
                    <xdr:colOff>57150</xdr:colOff>
                    <xdr:row>62</xdr:row>
                    <xdr:rowOff>57150</xdr:rowOff>
                  </from>
                  <to>
                    <xdr:col>14</xdr:col>
                    <xdr:colOff>752475</xdr:colOff>
                    <xdr:row>62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1052" name="Check Box 1473">
              <controlPr defaultSize="0" autoFill="0" autoLine="0" autoPict="0">
                <anchor moveWithCells="1">
                  <from>
                    <xdr:col>18</xdr:col>
                    <xdr:colOff>38100</xdr:colOff>
                    <xdr:row>62</xdr:row>
                    <xdr:rowOff>28575</xdr:rowOff>
                  </from>
                  <to>
                    <xdr:col>18</xdr:col>
                    <xdr:colOff>4533900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1053" name="Check Box 1474">
              <controlPr defaultSize="0" autoFill="0" autoLine="0" autoPict="0">
                <anchor moveWithCells="1">
                  <from>
                    <xdr:col>18</xdr:col>
                    <xdr:colOff>38100</xdr:colOff>
                    <xdr:row>62</xdr:row>
                    <xdr:rowOff>257175</xdr:rowOff>
                  </from>
                  <to>
                    <xdr:col>18</xdr:col>
                    <xdr:colOff>4533900</xdr:colOff>
                    <xdr:row>62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054" name="Check Box 1475">
              <controlPr defaultSize="0" autoFill="0" autoLine="0" autoPict="0">
                <anchor moveWithCells="1">
                  <from>
                    <xdr:col>18</xdr:col>
                    <xdr:colOff>28575</xdr:colOff>
                    <xdr:row>62</xdr:row>
                    <xdr:rowOff>476250</xdr:rowOff>
                  </from>
                  <to>
                    <xdr:col>18</xdr:col>
                    <xdr:colOff>4524375</xdr:colOff>
                    <xdr:row>62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055" name="Check Box 1476">
              <controlPr defaultSize="0" autoFill="0" autoLine="0" autoPict="0">
                <anchor moveWithCells="1">
                  <from>
                    <xdr:col>20</xdr:col>
                    <xdr:colOff>38100</xdr:colOff>
                    <xdr:row>62</xdr:row>
                    <xdr:rowOff>28575</xdr:rowOff>
                  </from>
                  <to>
                    <xdr:col>20</xdr:col>
                    <xdr:colOff>4533900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1056" name="Check Box 1477">
              <controlPr defaultSize="0" autoFill="0" autoLine="0" autoPict="0">
                <anchor moveWithCells="1">
                  <from>
                    <xdr:col>20</xdr:col>
                    <xdr:colOff>28575</xdr:colOff>
                    <xdr:row>62</xdr:row>
                    <xdr:rowOff>247650</xdr:rowOff>
                  </from>
                  <to>
                    <xdr:col>20</xdr:col>
                    <xdr:colOff>4524375</xdr:colOff>
                    <xdr:row>62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057" name="Check Box 1478">
              <controlPr defaultSize="0" autoFill="0" autoLine="0" autoPict="0">
                <anchor moveWithCells="1">
                  <from>
                    <xdr:col>20</xdr:col>
                    <xdr:colOff>38100</xdr:colOff>
                    <xdr:row>62</xdr:row>
                    <xdr:rowOff>466725</xdr:rowOff>
                  </from>
                  <to>
                    <xdr:col>20</xdr:col>
                    <xdr:colOff>4533900</xdr:colOff>
                    <xdr:row>62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1058" name="Check Box 1479">
              <controlPr defaultSize="0" autoFill="0" autoLine="0" autoPict="0">
                <anchor moveWithCells="1">
                  <from>
                    <xdr:col>20</xdr:col>
                    <xdr:colOff>38100</xdr:colOff>
                    <xdr:row>62</xdr:row>
                    <xdr:rowOff>685800</xdr:rowOff>
                  </from>
                  <to>
                    <xdr:col>20</xdr:col>
                    <xdr:colOff>4533900</xdr:colOff>
                    <xdr:row>62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1059" name="Check Box 1480">
              <controlPr defaultSize="0" autoFill="0" autoLine="0" autoPict="0">
                <anchor moveWithCells="1">
                  <from>
                    <xdr:col>20</xdr:col>
                    <xdr:colOff>38100</xdr:colOff>
                    <xdr:row>62</xdr:row>
                    <xdr:rowOff>904875</xdr:rowOff>
                  </from>
                  <to>
                    <xdr:col>20</xdr:col>
                    <xdr:colOff>4533900</xdr:colOff>
                    <xdr:row>62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1060" name="Check Box 1481">
              <controlPr defaultSize="0" autoFill="0" autoLine="0" autoPict="0">
                <anchor moveWithCells="1">
                  <from>
                    <xdr:col>22</xdr:col>
                    <xdr:colOff>38100</xdr:colOff>
                    <xdr:row>62</xdr:row>
                    <xdr:rowOff>28575</xdr:rowOff>
                  </from>
                  <to>
                    <xdr:col>22</xdr:col>
                    <xdr:colOff>4533900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1061" name="Check Box 1482">
              <controlPr defaultSize="0" autoFill="0" autoLine="0" autoPict="0">
                <anchor moveWithCells="1">
                  <from>
                    <xdr:col>22</xdr:col>
                    <xdr:colOff>38100</xdr:colOff>
                    <xdr:row>62</xdr:row>
                    <xdr:rowOff>238125</xdr:rowOff>
                  </from>
                  <to>
                    <xdr:col>22</xdr:col>
                    <xdr:colOff>4533900</xdr:colOff>
                    <xdr:row>62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1062" name="Check Box 1483">
              <controlPr defaultSize="0" autoFill="0" autoLine="0" autoPict="0">
                <anchor moveWithCells="1">
                  <from>
                    <xdr:col>22</xdr:col>
                    <xdr:colOff>38100</xdr:colOff>
                    <xdr:row>62</xdr:row>
                    <xdr:rowOff>447675</xdr:rowOff>
                  </from>
                  <to>
                    <xdr:col>22</xdr:col>
                    <xdr:colOff>4533900</xdr:colOff>
                    <xdr:row>62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1063" name="Check Box 1484">
              <controlPr defaultSize="0" autoFill="0" autoLine="0" autoPict="0">
                <anchor moveWithCells="1">
                  <from>
                    <xdr:col>22</xdr:col>
                    <xdr:colOff>38100</xdr:colOff>
                    <xdr:row>62</xdr:row>
                    <xdr:rowOff>657225</xdr:rowOff>
                  </from>
                  <to>
                    <xdr:col>22</xdr:col>
                    <xdr:colOff>4533900</xdr:colOff>
                    <xdr:row>62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1064" name="Check Box 1485">
              <controlPr defaultSize="0" autoFill="0" autoLine="0" autoPict="0">
                <anchor moveWithCells="1">
                  <from>
                    <xdr:col>22</xdr:col>
                    <xdr:colOff>38100</xdr:colOff>
                    <xdr:row>62</xdr:row>
                    <xdr:rowOff>857250</xdr:rowOff>
                  </from>
                  <to>
                    <xdr:col>22</xdr:col>
                    <xdr:colOff>4533900</xdr:colOff>
                    <xdr:row>62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1065" name="Check Box 1486">
              <controlPr defaultSize="0" autoFill="0" autoLine="0" autoPict="0">
                <anchor moveWithCells="1">
                  <from>
                    <xdr:col>24</xdr:col>
                    <xdr:colOff>38100</xdr:colOff>
                    <xdr:row>62</xdr:row>
                    <xdr:rowOff>28575</xdr:rowOff>
                  </from>
                  <to>
                    <xdr:col>24</xdr:col>
                    <xdr:colOff>4533900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1066" name="Check Box 1492">
              <controlPr defaultSize="0" autoFill="0" autoLine="0" autoPict="0">
                <anchor moveWithCells="1">
                  <from>
                    <xdr:col>8</xdr:col>
                    <xdr:colOff>57150</xdr:colOff>
                    <xdr:row>63</xdr:row>
                    <xdr:rowOff>57150</xdr:rowOff>
                  </from>
                  <to>
                    <xdr:col>8</xdr:col>
                    <xdr:colOff>752475</xdr:colOff>
                    <xdr:row>63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1067" name="Check Box 1493">
              <controlPr defaultSize="0" autoFill="0" autoLine="0" autoPict="0">
                <anchor moveWithCells="1">
                  <from>
                    <xdr:col>9</xdr:col>
                    <xdr:colOff>57150</xdr:colOff>
                    <xdr:row>63</xdr:row>
                    <xdr:rowOff>57150</xdr:rowOff>
                  </from>
                  <to>
                    <xdr:col>9</xdr:col>
                    <xdr:colOff>752475</xdr:colOff>
                    <xdr:row>63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1068" name="Check Box 1494">
              <controlPr defaultSize="0" autoFill="0" autoLine="0" autoPict="0">
                <anchor moveWithCells="1">
                  <from>
                    <xdr:col>10</xdr:col>
                    <xdr:colOff>57150</xdr:colOff>
                    <xdr:row>63</xdr:row>
                    <xdr:rowOff>57150</xdr:rowOff>
                  </from>
                  <to>
                    <xdr:col>10</xdr:col>
                    <xdr:colOff>847725</xdr:colOff>
                    <xdr:row>63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1069" name="Check Box 1495">
              <controlPr defaultSize="0" autoFill="0" autoLine="0" autoPict="0">
                <anchor moveWithCells="1">
                  <from>
                    <xdr:col>14</xdr:col>
                    <xdr:colOff>57150</xdr:colOff>
                    <xdr:row>63</xdr:row>
                    <xdr:rowOff>57150</xdr:rowOff>
                  </from>
                  <to>
                    <xdr:col>14</xdr:col>
                    <xdr:colOff>752475</xdr:colOff>
                    <xdr:row>63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1070" name="Check Box 1497">
              <controlPr defaultSize="0" autoFill="0" autoLine="0" autoPict="0">
                <anchor moveWithCells="1">
                  <from>
                    <xdr:col>18</xdr:col>
                    <xdr:colOff>38100</xdr:colOff>
                    <xdr:row>63</xdr:row>
                    <xdr:rowOff>28575</xdr:rowOff>
                  </from>
                  <to>
                    <xdr:col>18</xdr:col>
                    <xdr:colOff>4533900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1071" name="Check Box 1498">
              <controlPr defaultSize="0" autoFill="0" autoLine="0" autoPict="0">
                <anchor moveWithCells="1">
                  <from>
                    <xdr:col>18</xdr:col>
                    <xdr:colOff>38100</xdr:colOff>
                    <xdr:row>63</xdr:row>
                    <xdr:rowOff>257175</xdr:rowOff>
                  </from>
                  <to>
                    <xdr:col>18</xdr:col>
                    <xdr:colOff>4533900</xdr:colOff>
                    <xdr:row>63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1072" name="Check Box 1499">
              <controlPr defaultSize="0" autoFill="0" autoLine="0" autoPict="0">
                <anchor moveWithCells="1">
                  <from>
                    <xdr:col>18</xdr:col>
                    <xdr:colOff>28575</xdr:colOff>
                    <xdr:row>63</xdr:row>
                    <xdr:rowOff>476250</xdr:rowOff>
                  </from>
                  <to>
                    <xdr:col>18</xdr:col>
                    <xdr:colOff>4524375</xdr:colOff>
                    <xdr:row>63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1073" name="Check Box 1500">
              <controlPr defaultSize="0" autoFill="0" autoLine="0" autoPict="0">
                <anchor moveWithCells="1">
                  <from>
                    <xdr:col>20</xdr:col>
                    <xdr:colOff>38100</xdr:colOff>
                    <xdr:row>63</xdr:row>
                    <xdr:rowOff>28575</xdr:rowOff>
                  </from>
                  <to>
                    <xdr:col>20</xdr:col>
                    <xdr:colOff>4533900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1074" name="Check Box 1501">
              <controlPr defaultSize="0" autoFill="0" autoLine="0" autoPict="0">
                <anchor moveWithCells="1">
                  <from>
                    <xdr:col>20</xdr:col>
                    <xdr:colOff>28575</xdr:colOff>
                    <xdr:row>63</xdr:row>
                    <xdr:rowOff>247650</xdr:rowOff>
                  </from>
                  <to>
                    <xdr:col>20</xdr:col>
                    <xdr:colOff>4524375</xdr:colOff>
                    <xdr:row>63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1075" name="Check Box 1502">
              <controlPr defaultSize="0" autoFill="0" autoLine="0" autoPict="0">
                <anchor moveWithCells="1">
                  <from>
                    <xdr:col>20</xdr:col>
                    <xdr:colOff>38100</xdr:colOff>
                    <xdr:row>63</xdr:row>
                    <xdr:rowOff>466725</xdr:rowOff>
                  </from>
                  <to>
                    <xdr:col>20</xdr:col>
                    <xdr:colOff>4533900</xdr:colOff>
                    <xdr:row>63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1076" name="Check Box 1503">
              <controlPr defaultSize="0" autoFill="0" autoLine="0" autoPict="0">
                <anchor moveWithCells="1">
                  <from>
                    <xdr:col>20</xdr:col>
                    <xdr:colOff>38100</xdr:colOff>
                    <xdr:row>63</xdr:row>
                    <xdr:rowOff>685800</xdr:rowOff>
                  </from>
                  <to>
                    <xdr:col>20</xdr:col>
                    <xdr:colOff>4533900</xdr:colOff>
                    <xdr:row>63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1077" name="Check Box 1504">
              <controlPr defaultSize="0" autoFill="0" autoLine="0" autoPict="0">
                <anchor moveWithCells="1">
                  <from>
                    <xdr:col>20</xdr:col>
                    <xdr:colOff>38100</xdr:colOff>
                    <xdr:row>63</xdr:row>
                    <xdr:rowOff>904875</xdr:rowOff>
                  </from>
                  <to>
                    <xdr:col>20</xdr:col>
                    <xdr:colOff>4533900</xdr:colOff>
                    <xdr:row>63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1078" name="Check Box 1505">
              <controlPr defaultSize="0" autoFill="0" autoLine="0" autoPict="0">
                <anchor moveWithCells="1">
                  <from>
                    <xdr:col>22</xdr:col>
                    <xdr:colOff>38100</xdr:colOff>
                    <xdr:row>63</xdr:row>
                    <xdr:rowOff>28575</xdr:rowOff>
                  </from>
                  <to>
                    <xdr:col>22</xdr:col>
                    <xdr:colOff>4533900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1079" name="Check Box 1506">
              <controlPr defaultSize="0" autoFill="0" autoLine="0" autoPict="0">
                <anchor moveWithCells="1">
                  <from>
                    <xdr:col>22</xdr:col>
                    <xdr:colOff>38100</xdr:colOff>
                    <xdr:row>63</xdr:row>
                    <xdr:rowOff>238125</xdr:rowOff>
                  </from>
                  <to>
                    <xdr:col>22</xdr:col>
                    <xdr:colOff>4533900</xdr:colOff>
                    <xdr:row>63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1080" name="Check Box 1507">
              <controlPr defaultSize="0" autoFill="0" autoLine="0" autoPict="0">
                <anchor moveWithCells="1">
                  <from>
                    <xdr:col>22</xdr:col>
                    <xdr:colOff>38100</xdr:colOff>
                    <xdr:row>63</xdr:row>
                    <xdr:rowOff>447675</xdr:rowOff>
                  </from>
                  <to>
                    <xdr:col>22</xdr:col>
                    <xdr:colOff>4533900</xdr:colOff>
                    <xdr:row>63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1081" name="Check Box 1508">
              <controlPr defaultSize="0" autoFill="0" autoLine="0" autoPict="0">
                <anchor moveWithCells="1">
                  <from>
                    <xdr:col>22</xdr:col>
                    <xdr:colOff>38100</xdr:colOff>
                    <xdr:row>63</xdr:row>
                    <xdr:rowOff>657225</xdr:rowOff>
                  </from>
                  <to>
                    <xdr:col>22</xdr:col>
                    <xdr:colOff>4533900</xdr:colOff>
                    <xdr:row>63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1082" name="Check Box 1509">
              <controlPr defaultSize="0" autoFill="0" autoLine="0" autoPict="0">
                <anchor moveWithCells="1">
                  <from>
                    <xdr:col>22</xdr:col>
                    <xdr:colOff>38100</xdr:colOff>
                    <xdr:row>63</xdr:row>
                    <xdr:rowOff>857250</xdr:rowOff>
                  </from>
                  <to>
                    <xdr:col>22</xdr:col>
                    <xdr:colOff>4533900</xdr:colOff>
                    <xdr:row>63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1083" name="Check Box 1510">
              <controlPr defaultSize="0" autoFill="0" autoLine="0" autoPict="0">
                <anchor moveWithCells="1">
                  <from>
                    <xdr:col>24</xdr:col>
                    <xdr:colOff>38100</xdr:colOff>
                    <xdr:row>63</xdr:row>
                    <xdr:rowOff>28575</xdr:rowOff>
                  </from>
                  <to>
                    <xdr:col>24</xdr:col>
                    <xdr:colOff>4533900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1084" name="Check Box 1516">
              <controlPr defaultSize="0" autoFill="0" autoLine="0" autoPict="0">
                <anchor moveWithCells="1">
                  <from>
                    <xdr:col>8</xdr:col>
                    <xdr:colOff>57150</xdr:colOff>
                    <xdr:row>64</xdr:row>
                    <xdr:rowOff>57150</xdr:rowOff>
                  </from>
                  <to>
                    <xdr:col>8</xdr:col>
                    <xdr:colOff>752475</xdr:colOff>
                    <xdr:row>64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1085" name="Check Box 1517">
              <controlPr defaultSize="0" autoFill="0" autoLine="0" autoPict="0">
                <anchor moveWithCells="1">
                  <from>
                    <xdr:col>9</xdr:col>
                    <xdr:colOff>57150</xdr:colOff>
                    <xdr:row>64</xdr:row>
                    <xdr:rowOff>57150</xdr:rowOff>
                  </from>
                  <to>
                    <xdr:col>9</xdr:col>
                    <xdr:colOff>752475</xdr:colOff>
                    <xdr:row>64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1086" name="Check Box 1518">
              <controlPr defaultSize="0" autoFill="0" autoLine="0" autoPict="0">
                <anchor moveWithCells="1">
                  <from>
                    <xdr:col>10</xdr:col>
                    <xdr:colOff>57150</xdr:colOff>
                    <xdr:row>64</xdr:row>
                    <xdr:rowOff>57150</xdr:rowOff>
                  </from>
                  <to>
                    <xdr:col>10</xdr:col>
                    <xdr:colOff>847725</xdr:colOff>
                    <xdr:row>64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1087" name="Check Box 1519">
              <controlPr defaultSize="0" autoFill="0" autoLine="0" autoPict="0">
                <anchor moveWithCells="1">
                  <from>
                    <xdr:col>14</xdr:col>
                    <xdr:colOff>57150</xdr:colOff>
                    <xdr:row>64</xdr:row>
                    <xdr:rowOff>57150</xdr:rowOff>
                  </from>
                  <to>
                    <xdr:col>14</xdr:col>
                    <xdr:colOff>752475</xdr:colOff>
                    <xdr:row>64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1088" name="Check Box 1521">
              <controlPr defaultSize="0" autoFill="0" autoLine="0" autoPict="0">
                <anchor moveWithCells="1">
                  <from>
                    <xdr:col>18</xdr:col>
                    <xdr:colOff>38100</xdr:colOff>
                    <xdr:row>64</xdr:row>
                    <xdr:rowOff>28575</xdr:rowOff>
                  </from>
                  <to>
                    <xdr:col>18</xdr:col>
                    <xdr:colOff>4533900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1089" name="Check Box 1522">
              <controlPr defaultSize="0" autoFill="0" autoLine="0" autoPict="0">
                <anchor moveWithCells="1">
                  <from>
                    <xdr:col>18</xdr:col>
                    <xdr:colOff>38100</xdr:colOff>
                    <xdr:row>64</xdr:row>
                    <xdr:rowOff>257175</xdr:rowOff>
                  </from>
                  <to>
                    <xdr:col>18</xdr:col>
                    <xdr:colOff>4533900</xdr:colOff>
                    <xdr:row>64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1090" name="Check Box 1523">
              <controlPr defaultSize="0" autoFill="0" autoLine="0" autoPict="0">
                <anchor moveWithCells="1">
                  <from>
                    <xdr:col>18</xdr:col>
                    <xdr:colOff>28575</xdr:colOff>
                    <xdr:row>64</xdr:row>
                    <xdr:rowOff>476250</xdr:rowOff>
                  </from>
                  <to>
                    <xdr:col>18</xdr:col>
                    <xdr:colOff>4524375</xdr:colOff>
                    <xdr:row>64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1091" name="Check Box 1524">
              <controlPr defaultSize="0" autoFill="0" autoLine="0" autoPict="0">
                <anchor moveWithCells="1">
                  <from>
                    <xdr:col>20</xdr:col>
                    <xdr:colOff>38100</xdr:colOff>
                    <xdr:row>64</xdr:row>
                    <xdr:rowOff>28575</xdr:rowOff>
                  </from>
                  <to>
                    <xdr:col>20</xdr:col>
                    <xdr:colOff>4533900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1092" name="Check Box 1525">
              <controlPr defaultSize="0" autoFill="0" autoLine="0" autoPict="0">
                <anchor moveWithCells="1">
                  <from>
                    <xdr:col>20</xdr:col>
                    <xdr:colOff>28575</xdr:colOff>
                    <xdr:row>64</xdr:row>
                    <xdr:rowOff>247650</xdr:rowOff>
                  </from>
                  <to>
                    <xdr:col>20</xdr:col>
                    <xdr:colOff>4524375</xdr:colOff>
                    <xdr:row>64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1093" name="Check Box 1526">
              <controlPr defaultSize="0" autoFill="0" autoLine="0" autoPict="0">
                <anchor moveWithCells="1">
                  <from>
                    <xdr:col>20</xdr:col>
                    <xdr:colOff>38100</xdr:colOff>
                    <xdr:row>64</xdr:row>
                    <xdr:rowOff>466725</xdr:rowOff>
                  </from>
                  <to>
                    <xdr:col>20</xdr:col>
                    <xdr:colOff>4533900</xdr:colOff>
                    <xdr:row>64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1094" name="Check Box 1527">
              <controlPr defaultSize="0" autoFill="0" autoLine="0" autoPict="0">
                <anchor moveWithCells="1">
                  <from>
                    <xdr:col>20</xdr:col>
                    <xdr:colOff>38100</xdr:colOff>
                    <xdr:row>64</xdr:row>
                    <xdr:rowOff>685800</xdr:rowOff>
                  </from>
                  <to>
                    <xdr:col>20</xdr:col>
                    <xdr:colOff>4533900</xdr:colOff>
                    <xdr:row>64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1095" name="Check Box 1528">
              <controlPr defaultSize="0" autoFill="0" autoLine="0" autoPict="0">
                <anchor moveWithCells="1">
                  <from>
                    <xdr:col>20</xdr:col>
                    <xdr:colOff>38100</xdr:colOff>
                    <xdr:row>64</xdr:row>
                    <xdr:rowOff>904875</xdr:rowOff>
                  </from>
                  <to>
                    <xdr:col>20</xdr:col>
                    <xdr:colOff>4533900</xdr:colOff>
                    <xdr:row>64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1096" name="Check Box 1529">
              <controlPr defaultSize="0" autoFill="0" autoLine="0" autoPict="0">
                <anchor moveWithCells="1">
                  <from>
                    <xdr:col>22</xdr:col>
                    <xdr:colOff>38100</xdr:colOff>
                    <xdr:row>64</xdr:row>
                    <xdr:rowOff>28575</xdr:rowOff>
                  </from>
                  <to>
                    <xdr:col>22</xdr:col>
                    <xdr:colOff>4533900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1097" name="Check Box 1530">
              <controlPr defaultSize="0" autoFill="0" autoLine="0" autoPict="0">
                <anchor moveWithCells="1">
                  <from>
                    <xdr:col>22</xdr:col>
                    <xdr:colOff>38100</xdr:colOff>
                    <xdr:row>64</xdr:row>
                    <xdr:rowOff>238125</xdr:rowOff>
                  </from>
                  <to>
                    <xdr:col>22</xdr:col>
                    <xdr:colOff>4533900</xdr:colOff>
                    <xdr:row>64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1098" name="Check Box 1531">
              <controlPr defaultSize="0" autoFill="0" autoLine="0" autoPict="0">
                <anchor moveWithCells="1">
                  <from>
                    <xdr:col>22</xdr:col>
                    <xdr:colOff>38100</xdr:colOff>
                    <xdr:row>64</xdr:row>
                    <xdr:rowOff>447675</xdr:rowOff>
                  </from>
                  <to>
                    <xdr:col>22</xdr:col>
                    <xdr:colOff>4533900</xdr:colOff>
                    <xdr:row>64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1099" name="Check Box 1532">
              <controlPr defaultSize="0" autoFill="0" autoLine="0" autoPict="0">
                <anchor moveWithCells="1">
                  <from>
                    <xdr:col>22</xdr:col>
                    <xdr:colOff>38100</xdr:colOff>
                    <xdr:row>64</xdr:row>
                    <xdr:rowOff>657225</xdr:rowOff>
                  </from>
                  <to>
                    <xdr:col>22</xdr:col>
                    <xdr:colOff>4533900</xdr:colOff>
                    <xdr:row>64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1100" name="Check Box 1533">
              <controlPr defaultSize="0" autoFill="0" autoLine="0" autoPict="0">
                <anchor moveWithCells="1">
                  <from>
                    <xdr:col>22</xdr:col>
                    <xdr:colOff>38100</xdr:colOff>
                    <xdr:row>64</xdr:row>
                    <xdr:rowOff>857250</xdr:rowOff>
                  </from>
                  <to>
                    <xdr:col>22</xdr:col>
                    <xdr:colOff>4533900</xdr:colOff>
                    <xdr:row>64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1101" name="Check Box 1534">
              <controlPr defaultSize="0" autoFill="0" autoLine="0" autoPict="0">
                <anchor moveWithCells="1">
                  <from>
                    <xdr:col>24</xdr:col>
                    <xdr:colOff>38100</xdr:colOff>
                    <xdr:row>64</xdr:row>
                    <xdr:rowOff>28575</xdr:rowOff>
                  </from>
                  <to>
                    <xdr:col>24</xdr:col>
                    <xdr:colOff>4533900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1102" name="Check Box 1540">
              <controlPr defaultSize="0" autoFill="0" autoLine="0" autoPict="0">
                <anchor moveWithCells="1">
                  <from>
                    <xdr:col>8</xdr:col>
                    <xdr:colOff>57150</xdr:colOff>
                    <xdr:row>65</xdr:row>
                    <xdr:rowOff>57150</xdr:rowOff>
                  </from>
                  <to>
                    <xdr:col>8</xdr:col>
                    <xdr:colOff>752475</xdr:colOff>
                    <xdr:row>65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1103" name="Check Box 1541">
              <controlPr defaultSize="0" autoFill="0" autoLine="0" autoPict="0">
                <anchor moveWithCells="1">
                  <from>
                    <xdr:col>9</xdr:col>
                    <xdr:colOff>57150</xdr:colOff>
                    <xdr:row>65</xdr:row>
                    <xdr:rowOff>57150</xdr:rowOff>
                  </from>
                  <to>
                    <xdr:col>9</xdr:col>
                    <xdr:colOff>752475</xdr:colOff>
                    <xdr:row>65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1104" name="Check Box 1542">
              <controlPr defaultSize="0" autoFill="0" autoLine="0" autoPict="0">
                <anchor moveWithCells="1">
                  <from>
                    <xdr:col>10</xdr:col>
                    <xdr:colOff>57150</xdr:colOff>
                    <xdr:row>65</xdr:row>
                    <xdr:rowOff>57150</xdr:rowOff>
                  </from>
                  <to>
                    <xdr:col>10</xdr:col>
                    <xdr:colOff>847725</xdr:colOff>
                    <xdr:row>65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1105" name="Check Box 1543">
              <controlPr defaultSize="0" autoFill="0" autoLine="0" autoPict="0">
                <anchor moveWithCells="1">
                  <from>
                    <xdr:col>14</xdr:col>
                    <xdr:colOff>57150</xdr:colOff>
                    <xdr:row>65</xdr:row>
                    <xdr:rowOff>57150</xdr:rowOff>
                  </from>
                  <to>
                    <xdr:col>14</xdr:col>
                    <xdr:colOff>752475</xdr:colOff>
                    <xdr:row>65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1106" name="Check Box 1545">
              <controlPr defaultSize="0" autoFill="0" autoLine="0" autoPict="0">
                <anchor moveWithCells="1">
                  <from>
                    <xdr:col>18</xdr:col>
                    <xdr:colOff>38100</xdr:colOff>
                    <xdr:row>65</xdr:row>
                    <xdr:rowOff>28575</xdr:rowOff>
                  </from>
                  <to>
                    <xdr:col>18</xdr:col>
                    <xdr:colOff>4533900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" r:id="rId1107" name="Check Box 1546">
              <controlPr defaultSize="0" autoFill="0" autoLine="0" autoPict="0">
                <anchor moveWithCells="1">
                  <from>
                    <xdr:col>18</xdr:col>
                    <xdr:colOff>38100</xdr:colOff>
                    <xdr:row>65</xdr:row>
                    <xdr:rowOff>257175</xdr:rowOff>
                  </from>
                  <to>
                    <xdr:col>18</xdr:col>
                    <xdr:colOff>4533900</xdr:colOff>
                    <xdr:row>65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1108" name="Check Box 1547">
              <controlPr defaultSize="0" autoFill="0" autoLine="0" autoPict="0">
                <anchor moveWithCells="1">
                  <from>
                    <xdr:col>18</xdr:col>
                    <xdr:colOff>28575</xdr:colOff>
                    <xdr:row>65</xdr:row>
                    <xdr:rowOff>476250</xdr:rowOff>
                  </from>
                  <to>
                    <xdr:col>18</xdr:col>
                    <xdr:colOff>4524375</xdr:colOff>
                    <xdr:row>65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1109" name="Check Box 1548">
              <controlPr defaultSize="0" autoFill="0" autoLine="0" autoPict="0">
                <anchor moveWithCells="1">
                  <from>
                    <xdr:col>20</xdr:col>
                    <xdr:colOff>38100</xdr:colOff>
                    <xdr:row>65</xdr:row>
                    <xdr:rowOff>28575</xdr:rowOff>
                  </from>
                  <to>
                    <xdr:col>20</xdr:col>
                    <xdr:colOff>4533900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1110" name="Check Box 1549">
              <controlPr defaultSize="0" autoFill="0" autoLine="0" autoPict="0">
                <anchor moveWithCells="1">
                  <from>
                    <xdr:col>20</xdr:col>
                    <xdr:colOff>28575</xdr:colOff>
                    <xdr:row>65</xdr:row>
                    <xdr:rowOff>247650</xdr:rowOff>
                  </from>
                  <to>
                    <xdr:col>20</xdr:col>
                    <xdr:colOff>4524375</xdr:colOff>
                    <xdr:row>65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1111" name="Check Box 1550">
              <controlPr defaultSize="0" autoFill="0" autoLine="0" autoPict="0">
                <anchor moveWithCells="1">
                  <from>
                    <xdr:col>20</xdr:col>
                    <xdr:colOff>38100</xdr:colOff>
                    <xdr:row>65</xdr:row>
                    <xdr:rowOff>466725</xdr:rowOff>
                  </from>
                  <to>
                    <xdr:col>20</xdr:col>
                    <xdr:colOff>4533900</xdr:colOff>
                    <xdr:row>65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1112" name="Check Box 1551">
              <controlPr defaultSize="0" autoFill="0" autoLine="0" autoPict="0">
                <anchor moveWithCells="1">
                  <from>
                    <xdr:col>20</xdr:col>
                    <xdr:colOff>38100</xdr:colOff>
                    <xdr:row>65</xdr:row>
                    <xdr:rowOff>685800</xdr:rowOff>
                  </from>
                  <to>
                    <xdr:col>20</xdr:col>
                    <xdr:colOff>4533900</xdr:colOff>
                    <xdr:row>65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1113" name="Check Box 1552">
              <controlPr defaultSize="0" autoFill="0" autoLine="0" autoPict="0">
                <anchor moveWithCells="1">
                  <from>
                    <xdr:col>20</xdr:col>
                    <xdr:colOff>38100</xdr:colOff>
                    <xdr:row>65</xdr:row>
                    <xdr:rowOff>904875</xdr:rowOff>
                  </from>
                  <to>
                    <xdr:col>20</xdr:col>
                    <xdr:colOff>4533900</xdr:colOff>
                    <xdr:row>65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1114" name="Check Box 1553">
              <controlPr defaultSize="0" autoFill="0" autoLine="0" autoPict="0">
                <anchor moveWithCells="1">
                  <from>
                    <xdr:col>22</xdr:col>
                    <xdr:colOff>38100</xdr:colOff>
                    <xdr:row>65</xdr:row>
                    <xdr:rowOff>28575</xdr:rowOff>
                  </from>
                  <to>
                    <xdr:col>22</xdr:col>
                    <xdr:colOff>4533900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1115" name="Check Box 1554">
              <controlPr defaultSize="0" autoFill="0" autoLine="0" autoPict="0">
                <anchor moveWithCells="1">
                  <from>
                    <xdr:col>22</xdr:col>
                    <xdr:colOff>38100</xdr:colOff>
                    <xdr:row>65</xdr:row>
                    <xdr:rowOff>238125</xdr:rowOff>
                  </from>
                  <to>
                    <xdr:col>22</xdr:col>
                    <xdr:colOff>4533900</xdr:colOff>
                    <xdr:row>65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1116" name="Check Box 1555">
              <controlPr defaultSize="0" autoFill="0" autoLine="0" autoPict="0">
                <anchor moveWithCells="1">
                  <from>
                    <xdr:col>22</xdr:col>
                    <xdr:colOff>38100</xdr:colOff>
                    <xdr:row>65</xdr:row>
                    <xdr:rowOff>447675</xdr:rowOff>
                  </from>
                  <to>
                    <xdr:col>22</xdr:col>
                    <xdr:colOff>4533900</xdr:colOff>
                    <xdr:row>65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1117" name="Check Box 1556">
              <controlPr defaultSize="0" autoFill="0" autoLine="0" autoPict="0">
                <anchor moveWithCells="1">
                  <from>
                    <xdr:col>22</xdr:col>
                    <xdr:colOff>38100</xdr:colOff>
                    <xdr:row>65</xdr:row>
                    <xdr:rowOff>657225</xdr:rowOff>
                  </from>
                  <to>
                    <xdr:col>22</xdr:col>
                    <xdr:colOff>4533900</xdr:colOff>
                    <xdr:row>65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1118" name="Check Box 1557">
              <controlPr defaultSize="0" autoFill="0" autoLine="0" autoPict="0">
                <anchor moveWithCells="1">
                  <from>
                    <xdr:col>22</xdr:col>
                    <xdr:colOff>38100</xdr:colOff>
                    <xdr:row>65</xdr:row>
                    <xdr:rowOff>857250</xdr:rowOff>
                  </from>
                  <to>
                    <xdr:col>22</xdr:col>
                    <xdr:colOff>4533900</xdr:colOff>
                    <xdr:row>65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1119" name="Check Box 1558">
              <controlPr defaultSize="0" autoFill="0" autoLine="0" autoPict="0">
                <anchor moveWithCells="1">
                  <from>
                    <xdr:col>24</xdr:col>
                    <xdr:colOff>38100</xdr:colOff>
                    <xdr:row>65</xdr:row>
                    <xdr:rowOff>28575</xdr:rowOff>
                  </from>
                  <to>
                    <xdr:col>24</xdr:col>
                    <xdr:colOff>4533900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1120" name="Check Box 1564">
              <controlPr defaultSize="0" autoFill="0" autoLine="0" autoPict="0">
                <anchor moveWithCells="1">
                  <from>
                    <xdr:col>8</xdr:col>
                    <xdr:colOff>57150</xdr:colOff>
                    <xdr:row>66</xdr:row>
                    <xdr:rowOff>57150</xdr:rowOff>
                  </from>
                  <to>
                    <xdr:col>8</xdr:col>
                    <xdr:colOff>752475</xdr:colOff>
                    <xdr:row>66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1121" name="Check Box 1565">
              <controlPr defaultSize="0" autoFill="0" autoLine="0" autoPict="0">
                <anchor moveWithCells="1">
                  <from>
                    <xdr:col>9</xdr:col>
                    <xdr:colOff>57150</xdr:colOff>
                    <xdr:row>66</xdr:row>
                    <xdr:rowOff>57150</xdr:rowOff>
                  </from>
                  <to>
                    <xdr:col>9</xdr:col>
                    <xdr:colOff>752475</xdr:colOff>
                    <xdr:row>66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1122" name="Check Box 1566">
              <controlPr defaultSize="0" autoFill="0" autoLine="0" autoPict="0">
                <anchor moveWithCells="1">
                  <from>
                    <xdr:col>10</xdr:col>
                    <xdr:colOff>57150</xdr:colOff>
                    <xdr:row>66</xdr:row>
                    <xdr:rowOff>57150</xdr:rowOff>
                  </from>
                  <to>
                    <xdr:col>10</xdr:col>
                    <xdr:colOff>847725</xdr:colOff>
                    <xdr:row>66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1123" name="Check Box 1567">
              <controlPr defaultSize="0" autoFill="0" autoLine="0" autoPict="0">
                <anchor moveWithCells="1">
                  <from>
                    <xdr:col>14</xdr:col>
                    <xdr:colOff>57150</xdr:colOff>
                    <xdr:row>66</xdr:row>
                    <xdr:rowOff>57150</xdr:rowOff>
                  </from>
                  <to>
                    <xdr:col>14</xdr:col>
                    <xdr:colOff>752475</xdr:colOff>
                    <xdr:row>66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1124" name="Check Box 1569">
              <controlPr defaultSize="0" autoFill="0" autoLine="0" autoPict="0">
                <anchor moveWithCells="1">
                  <from>
                    <xdr:col>18</xdr:col>
                    <xdr:colOff>38100</xdr:colOff>
                    <xdr:row>66</xdr:row>
                    <xdr:rowOff>28575</xdr:rowOff>
                  </from>
                  <to>
                    <xdr:col>18</xdr:col>
                    <xdr:colOff>4533900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1125" name="Check Box 1570">
              <controlPr defaultSize="0" autoFill="0" autoLine="0" autoPict="0">
                <anchor moveWithCells="1">
                  <from>
                    <xdr:col>18</xdr:col>
                    <xdr:colOff>38100</xdr:colOff>
                    <xdr:row>66</xdr:row>
                    <xdr:rowOff>257175</xdr:rowOff>
                  </from>
                  <to>
                    <xdr:col>18</xdr:col>
                    <xdr:colOff>4533900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1126" name="Check Box 1571">
              <controlPr defaultSize="0" autoFill="0" autoLine="0" autoPict="0">
                <anchor moveWithCells="1">
                  <from>
                    <xdr:col>18</xdr:col>
                    <xdr:colOff>28575</xdr:colOff>
                    <xdr:row>66</xdr:row>
                    <xdr:rowOff>476250</xdr:rowOff>
                  </from>
                  <to>
                    <xdr:col>18</xdr:col>
                    <xdr:colOff>4524375</xdr:colOff>
                    <xdr:row>66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1127" name="Check Box 1572">
              <controlPr defaultSize="0" autoFill="0" autoLine="0" autoPict="0">
                <anchor moveWithCells="1">
                  <from>
                    <xdr:col>20</xdr:col>
                    <xdr:colOff>38100</xdr:colOff>
                    <xdr:row>66</xdr:row>
                    <xdr:rowOff>28575</xdr:rowOff>
                  </from>
                  <to>
                    <xdr:col>20</xdr:col>
                    <xdr:colOff>4533900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1128" name="Check Box 1573">
              <controlPr defaultSize="0" autoFill="0" autoLine="0" autoPict="0">
                <anchor moveWithCells="1">
                  <from>
                    <xdr:col>20</xdr:col>
                    <xdr:colOff>28575</xdr:colOff>
                    <xdr:row>66</xdr:row>
                    <xdr:rowOff>247650</xdr:rowOff>
                  </from>
                  <to>
                    <xdr:col>20</xdr:col>
                    <xdr:colOff>4524375</xdr:colOff>
                    <xdr:row>66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1129" name="Check Box 1574">
              <controlPr defaultSize="0" autoFill="0" autoLine="0" autoPict="0">
                <anchor moveWithCells="1">
                  <from>
                    <xdr:col>20</xdr:col>
                    <xdr:colOff>38100</xdr:colOff>
                    <xdr:row>66</xdr:row>
                    <xdr:rowOff>466725</xdr:rowOff>
                  </from>
                  <to>
                    <xdr:col>20</xdr:col>
                    <xdr:colOff>4533900</xdr:colOff>
                    <xdr:row>66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1130" name="Check Box 1575">
              <controlPr defaultSize="0" autoFill="0" autoLine="0" autoPict="0">
                <anchor moveWithCells="1">
                  <from>
                    <xdr:col>20</xdr:col>
                    <xdr:colOff>38100</xdr:colOff>
                    <xdr:row>66</xdr:row>
                    <xdr:rowOff>685800</xdr:rowOff>
                  </from>
                  <to>
                    <xdr:col>20</xdr:col>
                    <xdr:colOff>4533900</xdr:colOff>
                    <xdr:row>66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1131" name="Check Box 1576">
              <controlPr defaultSize="0" autoFill="0" autoLine="0" autoPict="0">
                <anchor moveWithCells="1">
                  <from>
                    <xdr:col>20</xdr:col>
                    <xdr:colOff>38100</xdr:colOff>
                    <xdr:row>66</xdr:row>
                    <xdr:rowOff>904875</xdr:rowOff>
                  </from>
                  <to>
                    <xdr:col>20</xdr:col>
                    <xdr:colOff>4533900</xdr:colOff>
                    <xdr:row>66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1132" name="Check Box 1577">
              <controlPr defaultSize="0" autoFill="0" autoLine="0" autoPict="0">
                <anchor moveWithCells="1">
                  <from>
                    <xdr:col>22</xdr:col>
                    <xdr:colOff>38100</xdr:colOff>
                    <xdr:row>66</xdr:row>
                    <xdr:rowOff>28575</xdr:rowOff>
                  </from>
                  <to>
                    <xdr:col>22</xdr:col>
                    <xdr:colOff>4533900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1133" name="Check Box 1578">
              <controlPr defaultSize="0" autoFill="0" autoLine="0" autoPict="0">
                <anchor moveWithCells="1">
                  <from>
                    <xdr:col>22</xdr:col>
                    <xdr:colOff>38100</xdr:colOff>
                    <xdr:row>66</xdr:row>
                    <xdr:rowOff>238125</xdr:rowOff>
                  </from>
                  <to>
                    <xdr:col>22</xdr:col>
                    <xdr:colOff>4533900</xdr:colOff>
                    <xdr:row>66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1134" name="Check Box 1579">
              <controlPr defaultSize="0" autoFill="0" autoLine="0" autoPict="0">
                <anchor moveWithCells="1">
                  <from>
                    <xdr:col>22</xdr:col>
                    <xdr:colOff>38100</xdr:colOff>
                    <xdr:row>66</xdr:row>
                    <xdr:rowOff>447675</xdr:rowOff>
                  </from>
                  <to>
                    <xdr:col>22</xdr:col>
                    <xdr:colOff>4533900</xdr:colOff>
                    <xdr:row>66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1135" name="Check Box 1580">
              <controlPr defaultSize="0" autoFill="0" autoLine="0" autoPict="0">
                <anchor moveWithCells="1">
                  <from>
                    <xdr:col>22</xdr:col>
                    <xdr:colOff>38100</xdr:colOff>
                    <xdr:row>66</xdr:row>
                    <xdr:rowOff>657225</xdr:rowOff>
                  </from>
                  <to>
                    <xdr:col>22</xdr:col>
                    <xdr:colOff>4533900</xdr:colOff>
                    <xdr:row>66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1136" name="Check Box 1581">
              <controlPr defaultSize="0" autoFill="0" autoLine="0" autoPict="0">
                <anchor moveWithCells="1">
                  <from>
                    <xdr:col>22</xdr:col>
                    <xdr:colOff>38100</xdr:colOff>
                    <xdr:row>66</xdr:row>
                    <xdr:rowOff>857250</xdr:rowOff>
                  </from>
                  <to>
                    <xdr:col>22</xdr:col>
                    <xdr:colOff>4533900</xdr:colOff>
                    <xdr:row>66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1137" name="Check Box 1582">
              <controlPr defaultSize="0" autoFill="0" autoLine="0" autoPict="0">
                <anchor moveWithCells="1">
                  <from>
                    <xdr:col>24</xdr:col>
                    <xdr:colOff>38100</xdr:colOff>
                    <xdr:row>66</xdr:row>
                    <xdr:rowOff>28575</xdr:rowOff>
                  </from>
                  <to>
                    <xdr:col>24</xdr:col>
                    <xdr:colOff>4533900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1138" name="Check Box 1588">
              <controlPr defaultSize="0" autoFill="0" autoLine="0" autoPict="0">
                <anchor moveWithCells="1">
                  <from>
                    <xdr:col>8</xdr:col>
                    <xdr:colOff>57150</xdr:colOff>
                    <xdr:row>67</xdr:row>
                    <xdr:rowOff>57150</xdr:rowOff>
                  </from>
                  <to>
                    <xdr:col>8</xdr:col>
                    <xdr:colOff>752475</xdr:colOff>
                    <xdr:row>67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1139" name="Check Box 1589">
              <controlPr defaultSize="0" autoFill="0" autoLine="0" autoPict="0">
                <anchor moveWithCells="1">
                  <from>
                    <xdr:col>9</xdr:col>
                    <xdr:colOff>57150</xdr:colOff>
                    <xdr:row>67</xdr:row>
                    <xdr:rowOff>57150</xdr:rowOff>
                  </from>
                  <to>
                    <xdr:col>9</xdr:col>
                    <xdr:colOff>752475</xdr:colOff>
                    <xdr:row>67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1140" name="Check Box 1590">
              <controlPr defaultSize="0" autoFill="0" autoLine="0" autoPict="0">
                <anchor moveWithCells="1">
                  <from>
                    <xdr:col>10</xdr:col>
                    <xdr:colOff>57150</xdr:colOff>
                    <xdr:row>67</xdr:row>
                    <xdr:rowOff>57150</xdr:rowOff>
                  </from>
                  <to>
                    <xdr:col>10</xdr:col>
                    <xdr:colOff>847725</xdr:colOff>
                    <xdr:row>67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1141" name="Check Box 1591">
              <controlPr defaultSize="0" autoFill="0" autoLine="0" autoPict="0">
                <anchor moveWithCells="1">
                  <from>
                    <xdr:col>14</xdr:col>
                    <xdr:colOff>57150</xdr:colOff>
                    <xdr:row>67</xdr:row>
                    <xdr:rowOff>57150</xdr:rowOff>
                  </from>
                  <to>
                    <xdr:col>14</xdr:col>
                    <xdr:colOff>752475</xdr:colOff>
                    <xdr:row>67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1142" name="Check Box 1593">
              <controlPr defaultSize="0" autoFill="0" autoLine="0" autoPict="0">
                <anchor moveWithCells="1">
                  <from>
                    <xdr:col>18</xdr:col>
                    <xdr:colOff>38100</xdr:colOff>
                    <xdr:row>67</xdr:row>
                    <xdr:rowOff>28575</xdr:rowOff>
                  </from>
                  <to>
                    <xdr:col>18</xdr:col>
                    <xdr:colOff>4533900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1143" name="Check Box 1594">
              <controlPr defaultSize="0" autoFill="0" autoLine="0" autoPict="0">
                <anchor moveWithCells="1">
                  <from>
                    <xdr:col>18</xdr:col>
                    <xdr:colOff>38100</xdr:colOff>
                    <xdr:row>67</xdr:row>
                    <xdr:rowOff>257175</xdr:rowOff>
                  </from>
                  <to>
                    <xdr:col>18</xdr:col>
                    <xdr:colOff>4533900</xdr:colOff>
                    <xdr:row>67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1144" name="Check Box 1595">
              <controlPr defaultSize="0" autoFill="0" autoLine="0" autoPict="0">
                <anchor moveWithCells="1">
                  <from>
                    <xdr:col>18</xdr:col>
                    <xdr:colOff>28575</xdr:colOff>
                    <xdr:row>67</xdr:row>
                    <xdr:rowOff>476250</xdr:rowOff>
                  </from>
                  <to>
                    <xdr:col>18</xdr:col>
                    <xdr:colOff>4524375</xdr:colOff>
                    <xdr:row>67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1145" name="Check Box 1596">
              <controlPr defaultSize="0" autoFill="0" autoLine="0" autoPict="0">
                <anchor moveWithCells="1">
                  <from>
                    <xdr:col>20</xdr:col>
                    <xdr:colOff>38100</xdr:colOff>
                    <xdr:row>67</xdr:row>
                    <xdr:rowOff>28575</xdr:rowOff>
                  </from>
                  <to>
                    <xdr:col>20</xdr:col>
                    <xdr:colOff>4533900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1146" name="Check Box 1597">
              <controlPr defaultSize="0" autoFill="0" autoLine="0" autoPict="0">
                <anchor moveWithCells="1">
                  <from>
                    <xdr:col>20</xdr:col>
                    <xdr:colOff>28575</xdr:colOff>
                    <xdr:row>67</xdr:row>
                    <xdr:rowOff>247650</xdr:rowOff>
                  </from>
                  <to>
                    <xdr:col>20</xdr:col>
                    <xdr:colOff>4524375</xdr:colOff>
                    <xdr:row>67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1147" name="Check Box 1598">
              <controlPr defaultSize="0" autoFill="0" autoLine="0" autoPict="0">
                <anchor moveWithCells="1">
                  <from>
                    <xdr:col>20</xdr:col>
                    <xdr:colOff>38100</xdr:colOff>
                    <xdr:row>67</xdr:row>
                    <xdr:rowOff>466725</xdr:rowOff>
                  </from>
                  <to>
                    <xdr:col>20</xdr:col>
                    <xdr:colOff>4533900</xdr:colOff>
                    <xdr:row>67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1148" name="Check Box 1599">
              <controlPr defaultSize="0" autoFill="0" autoLine="0" autoPict="0">
                <anchor moveWithCells="1">
                  <from>
                    <xdr:col>20</xdr:col>
                    <xdr:colOff>38100</xdr:colOff>
                    <xdr:row>67</xdr:row>
                    <xdr:rowOff>685800</xdr:rowOff>
                  </from>
                  <to>
                    <xdr:col>20</xdr:col>
                    <xdr:colOff>4533900</xdr:colOff>
                    <xdr:row>67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1149" name="Check Box 1600">
              <controlPr defaultSize="0" autoFill="0" autoLine="0" autoPict="0">
                <anchor moveWithCells="1">
                  <from>
                    <xdr:col>20</xdr:col>
                    <xdr:colOff>38100</xdr:colOff>
                    <xdr:row>67</xdr:row>
                    <xdr:rowOff>904875</xdr:rowOff>
                  </from>
                  <to>
                    <xdr:col>20</xdr:col>
                    <xdr:colOff>4533900</xdr:colOff>
                    <xdr:row>67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1150" name="Check Box 1601">
              <controlPr defaultSize="0" autoFill="0" autoLine="0" autoPict="0">
                <anchor moveWithCells="1">
                  <from>
                    <xdr:col>22</xdr:col>
                    <xdr:colOff>38100</xdr:colOff>
                    <xdr:row>67</xdr:row>
                    <xdr:rowOff>28575</xdr:rowOff>
                  </from>
                  <to>
                    <xdr:col>22</xdr:col>
                    <xdr:colOff>4533900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1151" name="Check Box 1602">
              <controlPr defaultSize="0" autoFill="0" autoLine="0" autoPict="0">
                <anchor moveWithCells="1">
                  <from>
                    <xdr:col>22</xdr:col>
                    <xdr:colOff>38100</xdr:colOff>
                    <xdr:row>67</xdr:row>
                    <xdr:rowOff>238125</xdr:rowOff>
                  </from>
                  <to>
                    <xdr:col>22</xdr:col>
                    <xdr:colOff>4533900</xdr:colOff>
                    <xdr:row>67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1152" name="Check Box 1603">
              <controlPr defaultSize="0" autoFill="0" autoLine="0" autoPict="0">
                <anchor moveWithCells="1">
                  <from>
                    <xdr:col>22</xdr:col>
                    <xdr:colOff>38100</xdr:colOff>
                    <xdr:row>67</xdr:row>
                    <xdr:rowOff>447675</xdr:rowOff>
                  </from>
                  <to>
                    <xdr:col>22</xdr:col>
                    <xdr:colOff>4533900</xdr:colOff>
                    <xdr:row>67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1153" name="Check Box 1604">
              <controlPr defaultSize="0" autoFill="0" autoLine="0" autoPict="0">
                <anchor moveWithCells="1">
                  <from>
                    <xdr:col>22</xdr:col>
                    <xdr:colOff>38100</xdr:colOff>
                    <xdr:row>67</xdr:row>
                    <xdr:rowOff>657225</xdr:rowOff>
                  </from>
                  <to>
                    <xdr:col>22</xdr:col>
                    <xdr:colOff>4533900</xdr:colOff>
                    <xdr:row>67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1154" name="Check Box 1605">
              <controlPr defaultSize="0" autoFill="0" autoLine="0" autoPict="0">
                <anchor moveWithCells="1">
                  <from>
                    <xdr:col>22</xdr:col>
                    <xdr:colOff>38100</xdr:colOff>
                    <xdr:row>67</xdr:row>
                    <xdr:rowOff>857250</xdr:rowOff>
                  </from>
                  <to>
                    <xdr:col>22</xdr:col>
                    <xdr:colOff>4533900</xdr:colOff>
                    <xdr:row>67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1155" name="Check Box 1606">
              <controlPr defaultSize="0" autoFill="0" autoLine="0" autoPict="0">
                <anchor moveWithCells="1">
                  <from>
                    <xdr:col>24</xdr:col>
                    <xdr:colOff>38100</xdr:colOff>
                    <xdr:row>67</xdr:row>
                    <xdr:rowOff>28575</xdr:rowOff>
                  </from>
                  <to>
                    <xdr:col>24</xdr:col>
                    <xdr:colOff>4533900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1156" name="Check Box 1612">
              <controlPr defaultSize="0" autoFill="0" autoLine="0" autoPict="0">
                <anchor moveWithCells="1">
                  <from>
                    <xdr:col>8</xdr:col>
                    <xdr:colOff>57150</xdr:colOff>
                    <xdr:row>68</xdr:row>
                    <xdr:rowOff>57150</xdr:rowOff>
                  </from>
                  <to>
                    <xdr:col>8</xdr:col>
                    <xdr:colOff>752475</xdr:colOff>
                    <xdr:row>68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1157" name="Check Box 1613">
              <controlPr defaultSize="0" autoFill="0" autoLine="0" autoPict="0">
                <anchor moveWithCells="1">
                  <from>
                    <xdr:col>9</xdr:col>
                    <xdr:colOff>57150</xdr:colOff>
                    <xdr:row>68</xdr:row>
                    <xdr:rowOff>57150</xdr:rowOff>
                  </from>
                  <to>
                    <xdr:col>9</xdr:col>
                    <xdr:colOff>752475</xdr:colOff>
                    <xdr:row>68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1158" name="Check Box 1614">
              <controlPr defaultSize="0" autoFill="0" autoLine="0" autoPict="0">
                <anchor moveWithCells="1">
                  <from>
                    <xdr:col>10</xdr:col>
                    <xdr:colOff>57150</xdr:colOff>
                    <xdr:row>68</xdr:row>
                    <xdr:rowOff>57150</xdr:rowOff>
                  </from>
                  <to>
                    <xdr:col>10</xdr:col>
                    <xdr:colOff>847725</xdr:colOff>
                    <xdr:row>68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1159" name="Check Box 1615">
              <controlPr defaultSize="0" autoFill="0" autoLine="0" autoPict="0">
                <anchor moveWithCells="1">
                  <from>
                    <xdr:col>14</xdr:col>
                    <xdr:colOff>57150</xdr:colOff>
                    <xdr:row>68</xdr:row>
                    <xdr:rowOff>57150</xdr:rowOff>
                  </from>
                  <to>
                    <xdr:col>14</xdr:col>
                    <xdr:colOff>752475</xdr:colOff>
                    <xdr:row>68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1160" name="Check Box 1617">
              <controlPr defaultSize="0" autoFill="0" autoLine="0" autoPict="0">
                <anchor moveWithCells="1">
                  <from>
                    <xdr:col>18</xdr:col>
                    <xdr:colOff>38100</xdr:colOff>
                    <xdr:row>68</xdr:row>
                    <xdr:rowOff>28575</xdr:rowOff>
                  </from>
                  <to>
                    <xdr:col>18</xdr:col>
                    <xdr:colOff>4533900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1161" name="Check Box 1618">
              <controlPr defaultSize="0" autoFill="0" autoLine="0" autoPict="0">
                <anchor moveWithCells="1">
                  <from>
                    <xdr:col>18</xdr:col>
                    <xdr:colOff>38100</xdr:colOff>
                    <xdr:row>68</xdr:row>
                    <xdr:rowOff>257175</xdr:rowOff>
                  </from>
                  <to>
                    <xdr:col>18</xdr:col>
                    <xdr:colOff>4533900</xdr:colOff>
                    <xdr:row>68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1162" name="Check Box 1619">
              <controlPr defaultSize="0" autoFill="0" autoLine="0" autoPict="0">
                <anchor moveWithCells="1">
                  <from>
                    <xdr:col>18</xdr:col>
                    <xdr:colOff>28575</xdr:colOff>
                    <xdr:row>68</xdr:row>
                    <xdr:rowOff>476250</xdr:rowOff>
                  </from>
                  <to>
                    <xdr:col>18</xdr:col>
                    <xdr:colOff>4524375</xdr:colOff>
                    <xdr:row>68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1163" name="Check Box 1620">
              <controlPr defaultSize="0" autoFill="0" autoLine="0" autoPict="0">
                <anchor moveWithCells="1">
                  <from>
                    <xdr:col>20</xdr:col>
                    <xdr:colOff>38100</xdr:colOff>
                    <xdr:row>68</xdr:row>
                    <xdr:rowOff>28575</xdr:rowOff>
                  </from>
                  <to>
                    <xdr:col>20</xdr:col>
                    <xdr:colOff>4533900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1164" name="Check Box 1621">
              <controlPr defaultSize="0" autoFill="0" autoLine="0" autoPict="0">
                <anchor moveWithCells="1">
                  <from>
                    <xdr:col>20</xdr:col>
                    <xdr:colOff>28575</xdr:colOff>
                    <xdr:row>68</xdr:row>
                    <xdr:rowOff>247650</xdr:rowOff>
                  </from>
                  <to>
                    <xdr:col>20</xdr:col>
                    <xdr:colOff>4524375</xdr:colOff>
                    <xdr:row>68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1165" name="Check Box 1622">
              <controlPr defaultSize="0" autoFill="0" autoLine="0" autoPict="0">
                <anchor moveWithCells="1">
                  <from>
                    <xdr:col>20</xdr:col>
                    <xdr:colOff>38100</xdr:colOff>
                    <xdr:row>68</xdr:row>
                    <xdr:rowOff>466725</xdr:rowOff>
                  </from>
                  <to>
                    <xdr:col>20</xdr:col>
                    <xdr:colOff>4533900</xdr:colOff>
                    <xdr:row>68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1166" name="Check Box 1623">
              <controlPr defaultSize="0" autoFill="0" autoLine="0" autoPict="0">
                <anchor moveWithCells="1">
                  <from>
                    <xdr:col>20</xdr:col>
                    <xdr:colOff>38100</xdr:colOff>
                    <xdr:row>68</xdr:row>
                    <xdr:rowOff>685800</xdr:rowOff>
                  </from>
                  <to>
                    <xdr:col>20</xdr:col>
                    <xdr:colOff>4533900</xdr:colOff>
                    <xdr:row>68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1167" name="Check Box 1624">
              <controlPr defaultSize="0" autoFill="0" autoLine="0" autoPict="0">
                <anchor moveWithCells="1">
                  <from>
                    <xdr:col>20</xdr:col>
                    <xdr:colOff>38100</xdr:colOff>
                    <xdr:row>68</xdr:row>
                    <xdr:rowOff>904875</xdr:rowOff>
                  </from>
                  <to>
                    <xdr:col>20</xdr:col>
                    <xdr:colOff>4533900</xdr:colOff>
                    <xdr:row>68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1168" name="Check Box 1625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28575</xdr:rowOff>
                  </from>
                  <to>
                    <xdr:col>22</xdr:col>
                    <xdr:colOff>4533900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1169" name="Check Box 1626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238125</xdr:rowOff>
                  </from>
                  <to>
                    <xdr:col>22</xdr:col>
                    <xdr:colOff>4533900</xdr:colOff>
                    <xdr:row>68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1170" name="Check Box 1627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447675</xdr:rowOff>
                  </from>
                  <to>
                    <xdr:col>22</xdr:col>
                    <xdr:colOff>4533900</xdr:colOff>
                    <xdr:row>68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1171" name="Check Box 1628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657225</xdr:rowOff>
                  </from>
                  <to>
                    <xdr:col>22</xdr:col>
                    <xdr:colOff>4533900</xdr:colOff>
                    <xdr:row>68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1172" name="Check Box 1629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857250</xdr:rowOff>
                  </from>
                  <to>
                    <xdr:col>22</xdr:col>
                    <xdr:colOff>4533900</xdr:colOff>
                    <xdr:row>68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1173" name="Check Box 1630">
              <controlPr defaultSize="0" autoFill="0" autoLine="0" autoPict="0">
                <anchor moveWithCells="1">
                  <from>
                    <xdr:col>24</xdr:col>
                    <xdr:colOff>38100</xdr:colOff>
                    <xdr:row>68</xdr:row>
                    <xdr:rowOff>28575</xdr:rowOff>
                  </from>
                  <to>
                    <xdr:col>24</xdr:col>
                    <xdr:colOff>4533900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1174" name="Check Box 1636">
              <controlPr defaultSize="0" autoFill="0" autoLine="0" autoPict="0">
                <anchor moveWithCells="1">
                  <from>
                    <xdr:col>8</xdr:col>
                    <xdr:colOff>57150</xdr:colOff>
                    <xdr:row>69</xdr:row>
                    <xdr:rowOff>57150</xdr:rowOff>
                  </from>
                  <to>
                    <xdr:col>8</xdr:col>
                    <xdr:colOff>752475</xdr:colOff>
                    <xdr:row>69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1175" name="Check Box 1637">
              <controlPr defaultSize="0" autoFill="0" autoLine="0" autoPict="0">
                <anchor moveWithCells="1">
                  <from>
                    <xdr:col>9</xdr:col>
                    <xdr:colOff>57150</xdr:colOff>
                    <xdr:row>69</xdr:row>
                    <xdr:rowOff>57150</xdr:rowOff>
                  </from>
                  <to>
                    <xdr:col>9</xdr:col>
                    <xdr:colOff>752475</xdr:colOff>
                    <xdr:row>69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1176" name="Check Box 1638">
              <controlPr defaultSize="0" autoFill="0" autoLine="0" autoPict="0">
                <anchor moveWithCells="1">
                  <from>
                    <xdr:col>10</xdr:col>
                    <xdr:colOff>57150</xdr:colOff>
                    <xdr:row>69</xdr:row>
                    <xdr:rowOff>57150</xdr:rowOff>
                  </from>
                  <to>
                    <xdr:col>10</xdr:col>
                    <xdr:colOff>847725</xdr:colOff>
                    <xdr:row>69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1177" name="Check Box 1639">
              <controlPr defaultSize="0" autoFill="0" autoLine="0" autoPict="0">
                <anchor moveWithCells="1">
                  <from>
                    <xdr:col>14</xdr:col>
                    <xdr:colOff>57150</xdr:colOff>
                    <xdr:row>69</xdr:row>
                    <xdr:rowOff>57150</xdr:rowOff>
                  </from>
                  <to>
                    <xdr:col>14</xdr:col>
                    <xdr:colOff>752475</xdr:colOff>
                    <xdr:row>69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1178" name="Check Box 1641">
              <controlPr defaultSize="0" autoFill="0" autoLine="0" autoPict="0">
                <anchor moveWithCells="1">
                  <from>
                    <xdr:col>18</xdr:col>
                    <xdr:colOff>38100</xdr:colOff>
                    <xdr:row>69</xdr:row>
                    <xdr:rowOff>28575</xdr:rowOff>
                  </from>
                  <to>
                    <xdr:col>18</xdr:col>
                    <xdr:colOff>4533900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1179" name="Check Box 1642">
              <controlPr defaultSize="0" autoFill="0" autoLine="0" autoPict="0">
                <anchor moveWithCells="1">
                  <from>
                    <xdr:col>18</xdr:col>
                    <xdr:colOff>38100</xdr:colOff>
                    <xdr:row>69</xdr:row>
                    <xdr:rowOff>257175</xdr:rowOff>
                  </from>
                  <to>
                    <xdr:col>18</xdr:col>
                    <xdr:colOff>4533900</xdr:colOff>
                    <xdr:row>69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1180" name="Check Box 1643">
              <controlPr defaultSize="0" autoFill="0" autoLine="0" autoPict="0">
                <anchor moveWithCells="1">
                  <from>
                    <xdr:col>18</xdr:col>
                    <xdr:colOff>28575</xdr:colOff>
                    <xdr:row>69</xdr:row>
                    <xdr:rowOff>476250</xdr:rowOff>
                  </from>
                  <to>
                    <xdr:col>18</xdr:col>
                    <xdr:colOff>4524375</xdr:colOff>
                    <xdr:row>69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1181" name="Check Box 1644">
              <controlPr defaultSize="0" autoFill="0" autoLine="0" autoPict="0">
                <anchor moveWithCells="1">
                  <from>
                    <xdr:col>20</xdr:col>
                    <xdr:colOff>38100</xdr:colOff>
                    <xdr:row>69</xdr:row>
                    <xdr:rowOff>28575</xdr:rowOff>
                  </from>
                  <to>
                    <xdr:col>20</xdr:col>
                    <xdr:colOff>4533900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1182" name="Check Box 1645">
              <controlPr defaultSize="0" autoFill="0" autoLine="0" autoPict="0">
                <anchor moveWithCells="1">
                  <from>
                    <xdr:col>20</xdr:col>
                    <xdr:colOff>28575</xdr:colOff>
                    <xdr:row>69</xdr:row>
                    <xdr:rowOff>247650</xdr:rowOff>
                  </from>
                  <to>
                    <xdr:col>20</xdr:col>
                    <xdr:colOff>4524375</xdr:colOff>
                    <xdr:row>69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1183" name="Check Box 1646">
              <controlPr defaultSize="0" autoFill="0" autoLine="0" autoPict="0">
                <anchor moveWithCells="1">
                  <from>
                    <xdr:col>20</xdr:col>
                    <xdr:colOff>38100</xdr:colOff>
                    <xdr:row>69</xdr:row>
                    <xdr:rowOff>466725</xdr:rowOff>
                  </from>
                  <to>
                    <xdr:col>20</xdr:col>
                    <xdr:colOff>4533900</xdr:colOff>
                    <xdr:row>69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1184" name="Check Box 1647">
              <controlPr defaultSize="0" autoFill="0" autoLine="0" autoPict="0">
                <anchor moveWithCells="1">
                  <from>
                    <xdr:col>20</xdr:col>
                    <xdr:colOff>38100</xdr:colOff>
                    <xdr:row>69</xdr:row>
                    <xdr:rowOff>685800</xdr:rowOff>
                  </from>
                  <to>
                    <xdr:col>20</xdr:col>
                    <xdr:colOff>4533900</xdr:colOff>
                    <xdr:row>69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1185" name="Check Box 1648">
              <controlPr defaultSize="0" autoFill="0" autoLine="0" autoPict="0">
                <anchor moveWithCells="1">
                  <from>
                    <xdr:col>20</xdr:col>
                    <xdr:colOff>38100</xdr:colOff>
                    <xdr:row>69</xdr:row>
                    <xdr:rowOff>904875</xdr:rowOff>
                  </from>
                  <to>
                    <xdr:col>20</xdr:col>
                    <xdr:colOff>4533900</xdr:colOff>
                    <xdr:row>69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1186" name="Check Box 1649">
              <controlPr defaultSize="0" autoFill="0" autoLine="0" autoPict="0">
                <anchor moveWithCells="1">
                  <from>
                    <xdr:col>22</xdr:col>
                    <xdr:colOff>38100</xdr:colOff>
                    <xdr:row>69</xdr:row>
                    <xdr:rowOff>28575</xdr:rowOff>
                  </from>
                  <to>
                    <xdr:col>22</xdr:col>
                    <xdr:colOff>4533900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1187" name="Check Box 1650">
              <controlPr defaultSize="0" autoFill="0" autoLine="0" autoPict="0">
                <anchor moveWithCells="1">
                  <from>
                    <xdr:col>22</xdr:col>
                    <xdr:colOff>38100</xdr:colOff>
                    <xdr:row>69</xdr:row>
                    <xdr:rowOff>238125</xdr:rowOff>
                  </from>
                  <to>
                    <xdr:col>22</xdr:col>
                    <xdr:colOff>4533900</xdr:colOff>
                    <xdr:row>69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1188" name="Check Box 1651">
              <controlPr defaultSize="0" autoFill="0" autoLine="0" autoPict="0">
                <anchor moveWithCells="1">
                  <from>
                    <xdr:col>22</xdr:col>
                    <xdr:colOff>38100</xdr:colOff>
                    <xdr:row>69</xdr:row>
                    <xdr:rowOff>447675</xdr:rowOff>
                  </from>
                  <to>
                    <xdr:col>22</xdr:col>
                    <xdr:colOff>4533900</xdr:colOff>
                    <xdr:row>69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1189" name="Check Box 1652">
              <controlPr defaultSize="0" autoFill="0" autoLine="0" autoPict="0">
                <anchor moveWithCells="1">
                  <from>
                    <xdr:col>22</xdr:col>
                    <xdr:colOff>38100</xdr:colOff>
                    <xdr:row>69</xdr:row>
                    <xdr:rowOff>657225</xdr:rowOff>
                  </from>
                  <to>
                    <xdr:col>22</xdr:col>
                    <xdr:colOff>4533900</xdr:colOff>
                    <xdr:row>69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1190" name="Check Box 1653">
              <controlPr defaultSize="0" autoFill="0" autoLine="0" autoPict="0">
                <anchor moveWithCells="1">
                  <from>
                    <xdr:col>22</xdr:col>
                    <xdr:colOff>38100</xdr:colOff>
                    <xdr:row>69</xdr:row>
                    <xdr:rowOff>857250</xdr:rowOff>
                  </from>
                  <to>
                    <xdr:col>22</xdr:col>
                    <xdr:colOff>4533900</xdr:colOff>
                    <xdr:row>69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1191" name="Check Box 1654">
              <controlPr defaultSize="0" autoFill="0" autoLine="0" autoPict="0">
                <anchor moveWithCells="1">
                  <from>
                    <xdr:col>24</xdr:col>
                    <xdr:colOff>38100</xdr:colOff>
                    <xdr:row>69</xdr:row>
                    <xdr:rowOff>28575</xdr:rowOff>
                  </from>
                  <to>
                    <xdr:col>24</xdr:col>
                    <xdr:colOff>4533900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1192" name="Check Box 1660">
              <controlPr defaultSize="0" autoFill="0" autoLine="0" autoPict="0">
                <anchor moveWithCells="1">
                  <from>
                    <xdr:col>8</xdr:col>
                    <xdr:colOff>57150</xdr:colOff>
                    <xdr:row>70</xdr:row>
                    <xdr:rowOff>57150</xdr:rowOff>
                  </from>
                  <to>
                    <xdr:col>8</xdr:col>
                    <xdr:colOff>752475</xdr:colOff>
                    <xdr:row>70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1193" name="Check Box 1661">
              <controlPr defaultSize="0" autoFill="0" autoLine="0" autoPict="0">
                <anchor moveWithCells="1">
                  <from>
                    <xdr:col>9</xdr:col>
                    <xdr:colOff>57150</xdr:colOff>
                    <xdr:row>70</xdr:row>
                    <xdr:rowOff>57150</xdr:rowOff>
                  </from>
                  <to>
                    <xdr:col>9</xdr:col>
                    <xdr:colOff>752475</xdr:colOff>
                    <xdr:row>70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1194" name="Check Box 1662">
              <controlPr defaultSize="0" autoFill="0" autoLine="0" autoPict="0">
                <anchor moveWithCells="1">
                  <from>
                    <xdr:col>10</xdr:col>
                    <xdr:colOff>57150</xdr:colOff>
                    <xdr:row>70</xdr:row>
                    <xdr:rowOff>57150</xdr:rowOff>
                  </from>
                  <to>
                    <xdr:col>10</xdr:col>
                    <xdr:colOff>847725</xdr:colOff>
                    <xdr:row>70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1195" name="Check Box 1663">
              <controlPr defaultSize="0" autoFill="0" autoLine="0" autoPict="0">
                <anchor moveWithCells="1">
                  <from>
                    <xdr:col>14</xdr:col>
                    <xdr:colOff>57150</xdr:colOff>
                    <xdr:row>70</xdr:row>
                    <xdr:rowOff>57150</xdr:rowOff>
                  </from>
                  <to>
                    <xdr:col>14</xdr:col>
                    <xdr:colOff>752475</xdr:colOff>
                    <xdr:row>70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1196" name="Check Box 1665">
              <controlPr defaultSize="0" autoFill="0" autoLine="0" autoPict="0">
                <anchor moveWithCells="1">
                  <from>
                    <xdr:col>18</xdr:col>
                    <xdr:colOff>38100</xdr:colOff>
                    <xdr:row>70</xdr:row>
                    <xdr:rowOff>28575</xdr:rowOff>
                  </from>
                  <to>
                    <xdr:col>18</xdr:col>
                    <xdr:colOff>4533900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1197" name="Check Box 1666">
              <controlPr defaultSize="0" autoFill="0" autoLine="0" autoPict="0">
                <anchor moveWithCells="1">
                  <from>
                    <xdr:col>18</xdr:col>
                    <xdr:colOff>38100</xdr:colOff>
                    <xdr:row>70</xdr:row>
                    <xdr:rowOff>257175</xdr:rowOff>
                  </from>
                  <to>
                    <xdr:col>18</xdr:col>
                    <xdr:colOff>4533900</xdr:colOff>
                    <xdr:row>70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1198" name="Check Box 1667">
              <controlPr defaultSize="0" autoFill="0" autoLine="0" autoPict="0">
                <anchor moveWithCells="1">
                  <from>
                    <xdr:col>18</xdr:col>
                    <xdr:colOff>28575</xdr:colOff>
                    <xdr:row>70</xdr:row>
                    <xdr:rowOff>476250</xdr:rowOff>
                  </from>
                  <to>
                    <xdr:col>18</xdr:col>
                    <xdr:colOff>4524375</xdr:colOff>
                    <xdr:row>70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1199" name="Check Box 1668">
              <controlPr defaultSize="0" autoFill="0" autoLine="0" autoPict="0">
                <anchor moveWithCells="1">
                  <from>
                    <xdr:col>20</xdr:col>
                    <xdr:colOff>38100</xdr:colOff>
                    <xdr:row>70</xdr:row>
                    <xdr:rowOff>28575</xdr:rowOff>
                  </from>
                  <to>
                    <xdr:col>20</xdr:col>
                    <xdr:colOff>4533900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1200" name="Check Box 1669">
              <controlPr defaultSize="0" autoFill="0" autoLine="0" autoPict="0">
                <anchor moveWithCells="1">
                  <from>
                    <xdr:col>20</xdr:col>
                    <xdr:colOff>28575</xdr:colOff>
                    <xdr:row>70</xdr:row>
                    <xdr:rowOff>247650</xdr:rowOff>
                  </from>
                  <to>
                    <xdr:col>20</xdr:col>
                    <xdr:colOff>4524375</xdr:colOff>
                    <xdr:row>70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1201" name="Check Box 1670">
              <controlPr defaultSize="0" autoFill="0" autoLine="0" autoPict="0">
                <anchor moveWithCells="1">
                  <from>
                    <xdr:col>20</xdr:col>
                    <xdr:colOff>38100</xdr:colOff>
                    <xdr:row>70</xdr:row>
                    <xdr:rowOff>466725</xdr:rowOff>
                  </from>
                  <to>
                    <xdr:col>20</xdr:col>
                    <xdr:colOff>4533900</xdr:colOff>
                    <xdr:row>70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1202" name="Check Box 1671">
              <controlPr defaultSize="0" autoFill="0" autoLine="0" autoPict="0">
                <anchor moveWithCells="1">
                  <from>
                    <xdr:col>20</xdr:col>
                    <xdr:colOff>38100</xdr:colOff>
                    <xdr:row>70</xdr:row>
                    <xdr:rowOff>685800</xdr:rowOff>
                  </from>
                  <to>
                    <xdr:col>20</xdr:col>
                    <xdr:colOff>4533900</xdr:colOff>
                    <xdr:row>70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1203" name="Check Box 1672">
              <controlPr defaultSize="0" autoFill="0" autoLine="0" autoPict="0">
                <anchor moveWithCells="1">
                  <from>
                    <xdr:col>20</xdr:col>
                    <xdr:colOff>38100</xdr:colOff>
                    <xdr:row>70</xdr:row>
                    <xdr:rowOff>904875</xdr:rowOff>
                  </from>
                  <to>
                    <xdr:col>20</xdr:col>
                    <xdr:colOff>4533900</xdr:colOff>
                    <xdr:row>70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1204" name="Check Box 1673">
              <controlPr defaultSize="0" autoFill="0" autoLine="0" autoPict="0">
                <anchor moveWithCells="1">
                  <from>
                    <xdr:col>22</xdr:col>
                    <xdr:colOff>38100</xdr:colOff>
                    <xdr:row>70</xdr:row>
                    <xdr:rowOff>28575</xdr:rowOff>
                  </from>
                  <to>
                    <xdr:col>22</xdr:col>
                    <xdr:colOff>4533900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1205" name="Check Box 1674">
              <controlPr defaultSize="0" autoFill="0" autoLine="0" autoPict="0">
                <anchor moveWithCells="1">
                  <from>
                    <xdr:col>22</xdr:col>
                    <xdr:colOff>38100</xdr:colOff>
                    <xdr:row>70</xdr:row>
                    <xdr:rowOff>238125</xdr:rowOff>
                  </from>
                  <to>
                    <xdr:col>22</xdr:col>
                    <xdr:colOff>4533900</xdr:colOff>
                    <xdr:row>70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1206" name="Check Box 1675">
              <controlPr defaultSize="0" autoFill="0" autoLine="0" autoPict="0">
                <anchor moveWithCells="1">
                  <from>
                    <xdr:col>22</xdr:col>
                    <xdr:colOff>38100</xdr:colOff>
                    <xdr:row>70</xdr:row>
                    <xdr:rowOff>447675</xdr:rowOff>
                  </from>
                  <to>
                    <xdr:col>22</xdr:col>
                    <xdr:colOff>4533900</xdr:colOff>
                    <xdr:row>70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1207" name="Check Box 1676">
              <controlPr defaultSize="0" autoFill="0" autoLine="0" autoPict="0">
                <anchor moveWithCells="1">
                  <from>
                    <xdr:col>22</xdr:col>
                    <xdr:colOff>38100</xdr:colOff>
                    <xdr:row>70</xdr:row>
                    <xdr:rowOff>657225</xdr:rowOff>
                  </from>
                  <to>
                    <xdr:col>22</xdr:col>
                    <xdr:colOff>4533900</xdr:colOff>
                    <xdr:row>70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1208" name="Check Box 1677">
              <controlPr defaultSize="0" autoFill="0" autoLine="0" autoPict="0">
                <anchor moveWithCells="1">
                  <from>
                    <xdr:col>22</xdr:col>
                    <xdr:colOff>38100</xdr:colOff>
                    <xdr:row>70</xdr:row>
                    <xdr:rowOff>857250</xdr:rowOff>
                  </from>
                  <to>
                    <xdr:col>22</xdr:col>
                    <xdr:colOff>4533900</xdr:colOff>
                    <xdr:row>70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1209" name="Check Box 1678">
              <controlPr defaultSize="0" autoFill="0" autoLine="0" autoPict="0">
                <anchor moveWithCells="1">
                  <from>
                    <xdr:col>24</xdr:col>
                    <xdr:colOff>38100</xdr:colOff>
                    <xdr:row>70</xdr:row>
                    <xdr:rowOff>28575</xdr:rowOff>
                  </from>
                  <to>
                    <xdr:col>24</xdr:col>
                    <xdr:colOff>4533900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1210" name="Check Box 1684">
              <controlPr defaultSize="0" autoFill="0" autoLine="0" autoPict="0">
                <anchor moveWithCells="1">
                  <from>
                    <xdr:col>8</xdr:col>
                    <xdr:colOff>57150</xdr:colOff>
                    <xdr:row>71</xdr:row>
                    <xdr:rowOff>57150</xdr:rowOff>
                  </from>
                  <to>
                    <xdr:col>8</xdr:col>
                    <xdr:colOff>752475</xdr:colOff>
                    <xdr:row>71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1211" name="Check Box 1685">
              <controlPr defaultSize="0" autoFill="0" autoLine="0" autoPict="0">
                <anchor moveWithCells="1">
                  <from>
                    <xdr:col>9</xdr:col>
                    <xdr:colOff>57150</xdr:colOff>
                    <xdr:row>71</xdr:row>
                    <xdr:rowOff>57150</xdr:rowOff>
                  </from>
                  <to>
                    <xdr:col>9</xdr:col>
                    <xdr:colOff>752475</xdr:colOff>
                    <xdr:row>71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1212" name="Check Box 1686">
              <controlPr defaultSize="0" autoFill="0" autoLine="0" autoPict="0">
                <anchor moveWithCells="1">
                  <from>
                    <xdr:col>10</xdr:col>
                    <xdr:colOff>57150</xdr:colOff>
                    <xdr:row>71</xdr:row>
                    <xdr:rowOff>57150</xdr:rowOff>
                  </from>
                  <to>
                    <xdr:col>10</xdr:col>
                    <xdr:colOff>847725</xdr:colOff>
                    <xdr:row>71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1213" name="Check Box 1687">
              <controlPr defaultSize="0" autoFill="0" autoLine="0" autoPict="0">
                <anchor moveWithCells="1">
                  <from>
                    <xdr:col>14</xdr:col>
                    <xdr:colOff>57150</xdr:colOff>
                    <xdr:row>71</xdr:row>
                    <xdr:rowOff>57150</xdr:rowOff>
                  </from>
                  <to>
                    <xdr:col>14</xdr:col>
                    <xdr:colOff>752475</xdr:colOff>
                    <xdr:row>71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1214" name="Check Box 1689">
              <controlPr defaultSize="0" autoFill="0" autoLine="0" autoPict="0">
                <anchor moveWithCells="1">
                  <from>
                    <xdr:col>18</xdr:col>
                    <xdr:colOff>38100</xdr:colOff>
                    <xdr:row>71</xdr:row>
                    <xdr:rowOff>28575</xdr:rowOff>
                  </from>
                  <to>
                    <xdr:col>18</xdr:col>
                    <xdr:colOff>4533900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1215" name="Check Box 1690">
              <controlPr defaultSize="0" autoFill="0" autoLine="0" autoPict="0">
                <anchor moveWithCells="1">
                  <from>
                    <xdr:col>18</xdr:col>
                    <xdr:colOff>38100</xdr:colOff>
                    <xdr:row>71</xdr:row>
                    <xdr:rowOff>257175</xdr:rowOff>
                  </from>
                  <to>
                    <xdr:col>18</xdr:col>
                    <xdr:colOff>4533900</xdr:colOff>
                    <xdr:row>71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1216" name="Check Box 1691">
              <controlPr defaultSize="0" autoFill="0" autoLine="0" autoPict="0">
                <anchor moveWithCells="1">
                  <from>
                    <xdr:col>18</xdr:col>
                    <xdr:colOff>28575</xdr:colOff>
                    <xdr:row>71</xdr:row>
                    <xdr:rowOff>476250</xdr:rowOff>
                  </from>
                  <to>
                    <xdr:col>18</xdr:col>
                    <xdr:colOff>4524375</xdr:colOff>
                    <xdr:row>71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1217" name="Check Box 1692">
              <controlPr defaultSize="0" autoFill="0" autoLine="0" autoPict="0">
                <anchor moveWithCells="1">
                  <from>
                    <xdr:col>20</xdr:col>
                    <xdr:colOff>38100</xdr:colOff>
                    <xdr:row>71</xdr:row>
                    <xdr:rowOff>28575</xdr:rowOff>
                  </from>
                  <to>
                    <xdr:col>20</xdr:col>
                    <xdr:colOff>4533900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1218" name="Check Box 1693">
              <controlPr defaultSize="0" autoFill="0" autoLine="0" autoPict="0">
                <anchor moveWithCells="1">
                  <from>
                    <xdr:col>20</xdr:col>
                    <xdr:colOff>28575</xdr:colOff>
                    <xdr:row>71</xdr:row>
                    <xdr:rowOff>247650</xdr:rowOff>
                  </from>
                  <to>
                    <xdr:col>20</xdr:col>
                    <xdr:colOff>4524375</xdr:colOff>
                    <xdr:row>71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1219" name="Check Box 1694">
              <controlPr defaultSize="0" autoFill="0" autoLine="0" autoPict="0">
                <anchor moveWithCells="1">
                  <from>
                    <xdr:col>20</xdr:col>
                    <xdr:colOff>38100</xdr:colOff>
                    <xdr:row>71</xdr:row>
                    <xdr:rowOff>466725</xdr:rowOff>
                  </from>
                  <to>
                    <xdr:col>20</xdr:col>
                    <xdr:colOff>4533900</xdr:colOff>
                    <xdr:row>71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1220" name="Check Box 1695">
              <controlPr defaultSize="0" autoFill="0" autoLine="0" autoPict="0">
                <anchor moveWithCells="1">
                  <from>
                    <xdr:col>20</xdr:col>
                    <xdr:colOff>38100</xdr:colOff>
                    <xdr:row>71</xdr:row>
                    <xdr:rowOff>685800</xdr:rowOff>
                  </from>
                  <to>
                    <xdr:col>20</xdr:col>
                    <xdr:colOff>4533900</xdr:colOff>
                    <xdr:row>71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1221" name="Check Box 1696">
              <controlPr defaultSize="0" autoFill="0" autoLine="0" autoPict="0">
                <anchor moveWithCells="1">
                  <from>
                    <xdr:col>20</xdr:col>
                    <xdr:colOff>38100</xdr:colOff>
                    <xdr:row>71</xdr:row>
                    <xdr:rowOff>904875</xdr:rowOff>
                  </from>
                  <to>
                    <xdr:col>20</xdr:col>
                    <xdr:colOff>4533900</xdr:colOff>
                    <xdr:row>71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1222" name="Check Box 1697">
              <controlPr defaultSize="0" autoFill="0" autoLine="0" autoPict="0">
                <anchor moveWithCells="1">
                  <from>
                    <xdr:col>22</xdr:col>
                    <xdr:colOff>38100</xdr:colOff>
                    <xdr:row>71</xdr:row>
                    <xdr:rowOff>28575</xdr:rowOff>
                  </from>
                  <to>
                    <xdr:col>22</xdr:col>
                    <xdr:colOff>4533900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1223" name="Check Box 1698">
              <controlPr defaultSize="0" autoFill="0" autoLine="0" autoPict="0">
                <anchor moveWithCells="1">
                  <from>
                    <xdr:col>22</xdr:col>
                    <xdr:colOff>38100</xdr:colOff>
                    <xdr:row>71</xdr:row>
                    <xdr:rowOff>238125</xdr:rowOff>
                  </from>
                  <to>
                    <xdr:col>22</xdr:col>
                    <xdr:colOff>4533900</xdr:colOff>
                    <xdr:row>71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1224" name="Check Box 1699">
              <controlPr defaultSize="0" autoFill="0" autoLine="0" autoPict="0">
                <anchor moveWithCells="1">
                  <from>
                    <xdr:col>22</xdr:col>
                    <xdr:colOff>38100</xdr:colOff>
                    <xdr:row>71</xdr:row>
                    <xdr:rowOff>447675</xdr:rowOff>
                  </from>
                  <to>
                    <xdr:col>22</xdr:col>
                    <xdr:colOff>4533900</xdr:colOff>
                    <xdr:row>71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1225" name="Check Box 1700">
              <controlPr defaultSize="0" autoFill="0" autoLine="0" autoPict="0">
                <anchor moveWithCells="1">
                  <from>
                    <xdr:col>22</xdr:col>
                    <xdr:colOff>38100</xdr:colOff>
                    <xdr:row>71</xdr:row>
                    <xdr:rowOff>657225</xdr:rowOff>
                  </from>
                  <to>
                    <xdr:col>22</xdr:col>
                    <xdr:colOff>4533900</xdr:colOff>
                    <xdr:row>71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1226" name="Check Box 1701">
              <controlPr defaultSize="0" autoFill="0" autoLine="0" autoPict="0">
                <anchor moveWithCells="1">
                  <from>
                    <xdr:col>22</xdr:col>
                    <xdr:colOff>38100</xdr:colOff>
                    <xdr:row>71</xdr:row>
                    <xdr:rowOff>857250</xdr:rowOff>
                  </from>
                  <to>
                    <xdr:col>22</xdr:col>
                    <xdr:colOff>4533900</xdr:colOff>
                    <xdr:row>71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1227" name="Check Box 1702">
              <controlPr defaultSize="0" autoFill="0" autoLine="0" autoPict="0">
                <anchor moveWithCells="1">
                  <from>
                    <xdr:col>24</xdr:col>
                    <xdr:colOff>38100</xdr:colOff>
                    <xdr:row>71</xdr:row>
                    <xdr:rowOff>28575</xdr:rowOff>
                  </from>
                  <to>
                    <xdr:col>24</xdr:col>
                    <xdr:colOff>4533900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1228" name="Check Box 1708">
              <controlPr defaultSize="0" autoFill="0" autoLine="0" autoPict="0">
                <anchor moveWithCells="1">
                  <from>
                    <xdr:col>8</xdr:col>
                    <xdr:colOff>57150</xdr:colOff>
                    <xdr:row>72</xdr:row>
                    <xdr:rowOff>57150</xdr:rowOff>
                  </from>
                  <to>
                    <xdr:col>8</xdr:col>
                    <xdr:colOff>752475</xdr:colOff>
                    <xdr:row>72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1229" name="Check Box 1709">
              <controlPr defaultSize="0" autoFill="0" autoLine="0" autoPict="0">
                <anchor moveWithCells="1">
                  <from>
                    <xdr:col>9</xdr:col>
                    <xdr:colOff>57150</xdr:colOff>
                    <xdr:row>72</xdr:row>
                    <xdr:rowOff>57150</xdr:rowOff>
                  </from>
                  <to>
                    <xdr:col>9</xdr:col>
                    <xdr:colOff>752475</xdr:colOff>
                    <xdr:row>72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1230" name="Check Box 1710">
              <controlPr defaultSize="0" autoFill="0" autoLine="0" autoPict="0">
                <anchor moveWithCells="1">
                  <from>
                    <xdr:col>10</xdr:col>
                    <xdr:colOff>57150</xdr:colOff>
                    <xdr:row>72</xdr:row>
                    <xdr:rowOff>57150</xdr:rowOff>
                  </from>
                  <to>
                    <xdr:col>10</xdr:col>
                    <xdr:colOff>847725</xdr:colOff>
                    <xdr:row>72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1231" name="Check Box 1711">
              <controlPr defaultSize="0" autoFill="0" autoLine="0" autoPict="0">
                <anchor moveWithCells="1">
                  <from>
                    <xdr:col>14</xdr:col>
                    <xdr:colOff>57150</xdr:colOff>
                    <xdr:row>72</xdr:row>
                    <xdr:rowOff>57150</xdr:rowOff>
                  </from>
                  <to>
                    <xdr:col>14</xdr:col>
                    <xdr:colOff>752475</xdr:colOff>
                    <xdr:row>72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1232" name="Check Box 1713">
              <controlPr defaultSize="0" autoFill="0" autoLine="0" autoPict="0">
                <anchor moveWithCells="1">
                  <from>
                    <xdr:col>18</xdr:col>
                    <xdr:colOff>38100</xdr:colOff>
                    <xdr:row>72</xdr:row>
                    <xdr:rowOff>28575</xdr:rowOff>
                  </from>
                  <to>
                    <xdr:col>18</xdr:col>
                    <xdr:colOff>4533900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1233" name="Check Box 1714">
              <controlPr defaultSize="0" autoFill="0" autoLine="0" autoPict="0">
                <anchor moveWithCells="1">
                  <from>
                    <xdr:col>18</xdr:col>
                    <xdr:colOff>38100</xdr:colOff>
                    <xdr:row>72</xdr:row>
                    <xdr:rowOff>257175</xdr:rowOff>
                  </from>
                  <to>
                    <xdr:col>18</xdr:col>
                    <xdr:colOff>4533900</xdr:colOff>
                    <xdr:row>72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1234" name="Check Box 1715">
              <controlPr defaultSize="0" autoFill="0" autoLine="0" autoPict="0">
                <anchor moveWithCells="1">
                  <from>
                    <xdr:col>18</xdr:col>
                    <xdr:colOff>28575</xdr:colOff>
                    <xdr:row>72</xdr:row>
                    <xdr:rowOff>476250</xdr:rowOff>
                  </from>
                  <to>
                    <xdr:col>18</xdr:col>
                    <xdr:colOff>4524375</xdr:colOff>
                    <xdr:row>72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1235" name="Check Box 1716">
              <controlPr defaultSize="0" autoFill="0" autoLine="0" autoPict="0">
                <anchor moveWithCells="1">
                  <from>
                    <xdr:col>20</xdr:col>
                    <xdr:colOff>38100</xdr:colOff>
                    <xdr:row>72</xdr:row>
                    <xdr:rowOff>28575</xdr:rowOff>
                  </from>
                  <to>
                    <xdr:col>20</xdr:col>
                    <xdr:colOff>4533900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1236" name="Check Box 1717">
              <controlPr defaultSize="0" autoFill="0" autoLine="0" autoPict="0">
                <anchor moveWithCells="1">
                  <from>
                    <xdr:col>20</xdr:col>
                    <xdr:colOff>28575</xdr:colOff>
                    <xdr:row>72</xdr:row>
                    <xdr:rowOff>247650</xdr:rowOff>
                  </from>
                  <to>
                    <xdr:col>20</xdr:col>
                    <xdr:colOff>4524375</xdr:colOff>
                    <xdr:row>72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1237" name="Check Box 1718">
              <controlPr defaultSize="0" autoFill="0" autoLine="0" autoPict="0">
                <anchor moveWithCells="1">
                  <from>
                    <xdr:col>20</xdr:col>
                    <xdr:colOff>38100</xdr:colOff>
                    <xdr:row>72</xdr:row>
                    <xdr:rowOff>466725</xdr:rowOff>
                  </from>
                  <to>
                    <xdr:col>20</xdr:col>
                    <xdr:colOff>4533900</xdr:colOff>
                    <xdr:row>72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1238" name="Check Box 1719">
              <controlPr defaultSize="0" autoFill="0" autoLine="0" autoPict="0">
                <anchor moveWithCells="1">
                  <from>
                    <xdr:col>20</xdr:col>
                    <xdr:colOff>38100</xdr:colOff>
                    <xdr:row>72</xdr:row>
                    <xdr:rowOff>685800</xdr:rowOff>
                  </from>
                  <to>
                    <xdr:col>20</xdr:col>
                    <xdr:colOff>4533900</xdr:colOff>
                    <xdr:row>72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1239" name="Check Box 1720">
              <controlPr defaultSize="0" autoFill="0" autoLine="0" autoPict="0">
                <anchor moveWithCells="1">
                  <from>
                    <xdr:col>20</xdr:col>
                    <xdr:colOff>38100</xdr:colOff>
                    <xdr:row>72</xdr:row>
                    <xdr:rowOff>904875</xdr:rowOff>
                  </from>
                  <to>
                    <xdr:col>20</xdr:col>
                    <xdr:colOff>4533900</xdr:colOff>
                    <xdr:row>72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1240" name="Check Box 1721">
              <controlPr defaultSize="0" autoFill="0" autoLine="0" autoPict="0">
                <anchor moveWithCells="1">
                  <from>
                    <xdr:col>22</xdr:col>
                    <xdr:colOff>38100</xdr:colOff>
                    <xdr:row>72</xdr:row>
                    <xdr:rowOff>28575</xdr:rowOff>
                  </from>
                  <to>
                    <xdr:col>22</xdr:col>
                    <xdr:colOff>4533900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1241" name="Check Box 1722">
              <controlPr defaultSize="0" autoFill="0" autoLine="0" autoPict="0">
                <anchor moveWithCells="1">
                  <from>
                    <xdr:col>22</xdr:col>
                    <xdr:colOff>38100</xdr:colOff>
                    <xdr:row>72</xdr:row>
                    <xdr:rowOff>238125</xdr:rowOff>
                  </from>
                  <to>
                    <xdr:col>22</xdr:col>
                    <xdr:colOff>4533900</xdr:colOff>
                    <xdr:row>72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1242" name="Check Box 1723">
              <controlPr defaultSize="0" autoFill="0" autoLine="0" autoPict="0">
                <anchor moveWithCells="1">
                  <from>
                    <xdr:col>22</xdr:col>
                    <xdr:colOff>38100</xdr:colOff>
                    <xdr:row>72</xdr:row>
                    <xdr:rowOff>447675</xdr:rowOff>
                  </from>
                  <to>
                    <xdr:col>22</xdr:col>
                    <xdr:colOff>4533900</xdr:colOff>
                    <xdr:row>72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1243" name="Check Box 1724">
              <controlPr defaultSize="0" autoFill="0" autoLine="0" autoPict="0">
                <anchor moveWithCells="1">
                  <from>
                    <xdr:col>22</xdr:col>
                    <xdr:colOff>38100</xdr:colOff>
                    <xdr:row>72</xdr:row>
                    <xdr:rowOff>657225</xdr:rowOff>
                  </from>
                  <to>
                    <xdr:col>22</xdr:col>
                    <xdr:colOff>4533900</xdr:colOff>
                    <xdr:row>72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1244" name="Check Box 1725">
              <controlPr defaultSize="0" autoFill="0" autoLine="0" autoPict="0">
                <anchor moveWithCells="1">
                  <from>
                    <xdr:col>22</xdr:col>
                    <xdr:colOff>38100</xdr:colOff>
                    <xdr:row>72</xdr:row>
                    <xdr:rowOff>857250</xdr:rowOff>
                  </from>
                  <to>
                    <xdr:col>22</xdr:col>
                    <xdr:colOff>4533900</xdr:colOff>
                    <xdr:row>72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8" r:id="rId1245" name="Check Box 1726">
              <controlPr defaultSize="0" autoFill="0" autoLine="0" autoPict="0">
                <anchor moveWithCells="1">
                  <from>
                    <xdr:col>24</xdr:col>
                    <xdr:colOff>38100</xdr:colOff>
                    <xdr:row>72</xdr:row>
                    <xdr:rowOff>28575</xdr:rowOff>
                  </from>
                  <to>
                    <xdr:col>24</xdr:col>
                    <xdr:colOff>4533900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1246" name="Check Box 1732">
              <controlPr defaultSize="0" autoFill="0" autoLine="0" autoPict="0">
                <anchor moveWithCells="1">
                  <from>
                    <xdr:col>8</xdr:col>
                    <xdr:colOff>57150</xdr:colOff>
                    <xdr:row>73</xdr:row>
                    <xdr:rowOff>57150</xdr:rowOff>
                  </from>
                  <to>
                    <xdr:col>8</xdr:col>
                    <xdr:colOff>752475</xdr:colOff>
                    <xdr:row>73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1247" name="Check Box 1733">
              <controlPr defaultSize="0" autoFill="0" autoLine="0" autoPict="0">
                <anchor moveWithCells="1">
                  <from>
                    <xdr:col>9</xdr:col>
                    <xdr:colOff>57150</xdr:colOff>
                    <xdr:row>73</xdr:row>
                    <xdr:rowOff>57150</xdr:rowOff>
                  </from>
                  <to>
                    <xdr:col>9</xdr:col>
                    <xdr:colOff>752475</xdr:colOff>
                    <xdr:row>73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1248" name="Check Box 1734">
              <controlPr defaultSize="0" autoFill="0" autoLine="0" autoPict="0">
                <anchor moveWithCells="1">
                  <from>
                    <xdr:col>10</xdr:col>
                    <xdr:colOff>57150</xdr:colOff>
                    <xdr:row>73</xdr:row>
                    <xdr:rowOff>57150</xdr:rowOff>
                  </from>
                  <to>
                    <xdr:col>10</xdr:col>
                    <xdr:colOff>847725</xdr:colOff>
                    <xdr:row>73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1249" name="Check Box 1735">
              <controlPr defaultSize="0" autoFill="0" autoLine="0" autoPict="0">
                <anchor moveWithCells="1">
                  <from>
                    <xdr:col>14</xdr:col>
                    <xdr:colOff>57150</xdr:colOff>
                    <xdr:row>73</xdr:row>
                    <xdr:rowOff>57150</xdr:rowOff>
                  </from>
                  <to>
                    <xdr:col>14</xdr:col>
                    <xdr:colOff>752475</xdr:colOff>
                    <xdr:row>73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1250" name="Check Box 1737">
              <controlPr defaultSize="0" autoFill="0" autoLine="0" autoPict="0">
                <anchor moveWithCells="1">
                  <from>
                    <xdr:col>18</xdr:col>
                    <xdr:colOff>38100</xdr:colOff>
                    <xdr:row>73</xdr:row>
                    <xdr:rowOff>28575</xdr:rowOff>
                  </from>
                  <to>
                    <xdr:col>18</xdr:col>
                    <xdr:colOff>4533900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1251" name="Check Box 1738">
              <controlPr defaultSize="0" autoFill="0" autoLine="0" autoPict="0">
                <anchor moveWithCells="1">
                  <from>
                    <xdr:col>18</xdr:col>
                    <xdr:colOff>38100</xdr:colOff>
                    <xdr:row>73</xdr:row>
                    <xdr:rowOff>257175</xdr:rowOff>
                  </from>
                  <to>
                    <xdr:col>18</xdr:col>
                    <xdr:colOff>4533900</xdr:colOff>
                    <xdr:row>73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1252" name="Check Box 1739">
              <controlPr defaultSize="0" autoFill="0" autoLine="0" autoPict="0">
                <anchor moveWithCells="1">
                  <from>
                    <xdr:col>18</xdr:col>
                    <xdr:colOff>28575</xdr:colOff>
                    <xdr:row>73</xdr:row>
                    <xdr:rowOff>476250</xdr:rowOff>
                  </from>
                  <to>
                    <xdr:col>18</xdr:col>
                    <xdr:colOff>4524375</xdr:colOff>
                    <xdr:row>73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1253" name="Check Box 1740">
              <controlPr defaultSize="0" autoFill="0" autoLine="0" autoPict="0">
                <anchor moveWithCells="1">
                  <from>
                    <xdr:col>20</xdr:col>
                    <xdr:colOff>38100</xdr:colOff>
                    <xdr:row>73</xdr:row>
                    <xdr:rowOff>28575</xdr:rowOff>
                  </from>
                  <to>
                    <xdr:col>20</xdr:col>
                    <xdr:colOff>4533900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1254" name="Check Box 1741">
              <controlPr defaultSize="0" autoFill="0" autoLine="0" autoPict="0">
                <anchor moveWithCells="1">
                  <from>
                    <xdr:col>20</xdr:col>
                    <xdr:colOff>28575</xdr:colOff>
                    <xdr:row>73</xdr:row>
                    <xdr:rowOff>247650</xdr:rowOff>
                  </from>
                  <to>
                    <xdr:col>20</xdr:col>
                    <xdr:colOff>4524375</xdr:colOff>
                    <xdr:row>73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1255" name="Check Box 1742">
              <controlPr defaultSize="0" autoFill="0" autoLine="0" autoPict="0">
                <anchor moveWithCells="1">
                  <from>
                    <xdr:col>20</xdr:col>
                    <xdr:colOff>38100</xdr:colOff>
                    <xdr:row>73</xdr:row>
                    <xdr:rowOff>466725</xdr:rowOff>
                  </from>
                  <to>
                    <xdr:col>20</xdr:col>
                    <xdr:colOff>4533900</xdr:colOff>
                    <xdr:row>73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1256" name="Check Box 1743">
              <controlPr defaultSize="0" autoFill="0" autoLine="0" autoPict="0">
                <anchor moveWithCells="1">
                  <from>
                    <xdr:col>20</xdr:col>
                    <xdr:colOff>38100</xdr:colOff>
                    <xdr:row>73</xdr:row>
                    <xdr:rowOff>685800</xdr:rowOff>
                  </from>
                  <to>
                    <xdr:col>20</xdr:col>
                    <xdr:colOff>4533900</xdr:colOff>
                    <xdr:row>73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1257" name="Check Box 1744">
              <controlPr defaultSize="0" autoFill="0" autoLine="0" autoPict="0">
                <anchor moveWithCells="1">
                  <from>
                    <xdr:col>20</xdr:col>
                    <xdr:colOff>38100</xdr:colOff>
                    <xdr:row>73</xdr:row>
                    <xdr:rowOff>904875</xdr:rowOff>
                  </from>
                  <to>
                    <xdr:col>20</xdr:col>
                    <xdr:colOff>4533900</xdr:colOff>
                    <xdr:row>73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1258" name="Check Box 1745">
              <controlPr defaultSize="0" autoFill="0" autoLine="0" autoPict="0">
                <anchor moveWithCells="1">
                  <from>
                    <xdr:col>22</xdr:col>
                    <xdr:colOff>38100</xdr:colOff>
                    <xdr:row>73</xdr:row>
                    <xdr:rowOff>28575</xdr:rowOff>
                  </from>
                  <to>
                    <xdr:col>22</xdr:col>
                    <xdr:colOff>4533900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1259" name="Check Box 1746">
              <controlPr defaultSize="0" autoFill="0" autoLine="0" autoPict="0">
                <anchor moveWithCells="1">
                  <from>
                    <xdr:col>22</xdr:col>
                    <xdr:colOff>38100</xdr:colOff>
                    <xdr:row>73</xdr:row>
                    <xdr:rowOff>238125</xdr:rowOff>
                  </from>
                  <to>
                    <xdr:col>22</xdr:col>
                    <xdr:colOff>4533900</xdr:colOff>
                    <xdr:row>73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1260" name="Check Box 1747">
              <controlPr defaultSize="0" autoFill="0" autoLine="0" autoPict="0">
                <anchor moveWithCells="1">
                  <from>
                    <xdr:col>22</xdr:col>
                    <xdr:colOff>38100</xdr:colOff>
                    <xdr:row>73</xdr:row>
                    <xdr:rowOff>447675</xdr:rowOff>
                  </from>
                  <to>
                    <xdr:col>22</xdr:col>
                    <xdr:colOff>4533900</xdr:colOff>
                    <xdr:row>73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1261" name="Check Box 1748">
              <controlPr defaultSize="0" autoFill="0" autoLine="0" autoPict="0">
                <anchor moveWithCells="1">
                  <from>
                    <xdr:col>22</xdr:col>
                    <xdr:colOff>38100</xdr:colOff>
                    <xdr:row>73</xdr:row>
                    <xdr:rowOff>657225</xdr:rowOff>
                  </from>
                  <to>
                    <xdr:col>22</xdr:col>
                    <xdr:colOff>4533900</xdr:colOff>
                    <xdr:row>73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1262" name="Check Box 1749">
              <controlPr defaultSize="0" autoFill="0" autoLine="0" autoPict="0">
                <anchor moveWithCells="1">
                  <from>
                    <xdr:col>22</xdr:col>
                    <xdr:colOff>38100</xdr:colOff>
                    <xdr:row>73</xdr:row>
                    <xdr:rowOff>857250</xdr:rowOff>
                  </from>
                  <to>
                    <xdr:col>22</xdr:col>
                    <xdr:colOff>4533900</xdr:colOff>
                    <xdr:row>73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1263" name="Check Box 1750">
              <controlPr defaultSize="0" autoFill="0" autoLine="0" autoPict="0">
                <anchor moveWithCells="1">
                  <from>
                    <xdr:col>24</xdr:col>
                    <xdr:colOff>38100</xdr:colOff>
                    <xdr:row>73</xdr:row>
                    <xdr:rowOff>28575</xdr:rowOff>
                  </from>
                  <to>
                    <xdr:col>24</xdr:col>
                    <xdr:colOff>4533900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1264" name="Check Box 1756">
              <controlPr defaultSize="0" autoFill="0" autoLine="0" autoPict="0">
                <anchor moveWithCells="1">
                  <from>
                    <xdr:col>8</xdr:col>
                    <xdr:colOff>57150</xdr:colOff>
                    <xdr:row>74</xdr:row>
                    <xdr:rowOff>57150</xdr:rowOff>
                  </from>
                  <to>
                    <xdr:col>8</xdr:col>
                    <xdr:colOff>752475</xdr:colOff>
                    <xdr:row>74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1265" name="Check Box 1757">
              <controlPr defaultSize="0" autoFill="0" autoLine="0" autoPict="0">
                <anchor moveWithCells="1">
                  <from>
                    <xdr:col>9</xdr:col>
                    <xdr:colOff>57150</xdr:colOff>
                    <xdr:row>74</xdr:row>
                    <xdr:rowOff>57150</xdr:rowOff>
                  </from>
                  <to>
                    <xdr:col>9</xdr:col>
                    <xdr:colOff>752475</xdr:colOff>
                    <xdr:row>74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1266" name="Check Box 1758">
              <controlPr defaultSize="0" autoFill="0" autoLine="0" autoPict="0">
                <anchor moveWithCells="1">
                  <from>
                    <xdr:col>10</xdr:col>
                    <xdr:colOff>57150</xdr:colOff>
                    <xdr:row>74</xdr:row>
                    <xdr:rowOff>57150</xdr:rowOff>
                  </from>
                  <to>
                    <xdr:col>10</xdr:col>
                    <xdr:colOff>847725</xdr:colOff>
                    <xdr:row>74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1" r:id="rId1267" name="Check Box 1759">
              <controlPr defaultSize="0" autoFill="0" autoLine="0" autoPict="0">
                <anchor moveWithCells="1">
                  <from>
                    <xdr:col>14</xdr:col>
                    <xdr:colOff>57150</xdr:colOff>
                    <xdr:row>74</xdr:row>
                    <xdr:rowOff>57150</xdr:rowOff>
                  </from>
                  <to>
                    <xdr:col>14</xdr:col>
                    <xdr:colOff>752475</xdr:colOff>
                    <xdr:row>74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3" r:id="rId1268" name="Check Box 1761">
              <controlPr defaultSize="0" autoFill="0" autoLine="0" autoPict="0">
                <anchor moveWithCells="1">
                  <from>
                    <xdr:col>18</xdr:col>
                    <xdr:colOff>38100</xdr:colOff>
                    <xdr:row>74</xdr:row>
                    <xdr:rowOff>28575</xdr:rowOff>
                  </from>
                  <to>
                    <xdr:col>18</xdr:col>
                    <xdr:colOff>4533900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4" r:id="rId1269" name="Check Box 1762">
              <controlPr defaultSize="0" autoFill="0" autoLine="0" autoPict="0">
                <anchor moveWithCells="1">
                  <from>
                    <xdr:col>18</xdr:col>
                    <xdr:colOff>38100</xdr:colOff>
                    <xdr:row>74</xdr:row>
                    <xdr:rowOff>257175</xdr:rowOff>
                  </from>
                  <to>
                    <xdr:col>18</xdr:col>
                    <xdr:colOff>4533900</xdr:colOff>
                    <xdr:row>74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5" r:id="rId1270" name="Check Box 1763">
              <controlPr defaultSize="0" autoFill="0" autoLine="0" autoPict="0">
                <anchor moveWithCells="1">
                  <from>
                    <xdr:col>18</xdr:col>
                    <xdr:colOff>28575</xdr:colOff>
                    <xdr:row>74</xdr:row>
                    <xdr:rowOff>476250</xdr:rowOff>
                  </from>
                  <to>
                    <xdr:col>18</xdr:col>
                    <xdr:colOff>4524375</xdr:colOff>
                    <xdr:row>74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6" r:id="rId1271" name="Check Box 1764">
              <controlPr defaultSize="0" autoFill="0" autoLine="0" autoPict="0">
                <anchor moveWithCells="1">
                  <from>
                    <xdr:col>20</xdr:col>
                    <xdr:colOff>38100</xdr:colOff>
                    <xdr:row>74</xdr:row>
                    <xdr:rowOff>28575</xdr:rowOff>
                  </from>
                  <to>
                    <xdr:col>20</xdr:col>
                    <xdr:colOff>4533900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7" r:id="rId1272" name="Check Box 1765">
              <controlPr defaultSize="0" autoFill="0" autoLine="0" autoPict="0">
                <anchor moveWithCells="1">
                  <from>
                    <xdr:col>20</xdr:col>
                    <xdr:colOff>28575</xdr:colOff>
                    <xdr:row>74</xdr:row>
                    <xdr:rowOff>247650</xdr:rowOff>
                  </from>
                  <to>
                    <xdr:col>20</xdr:col>
                    <xdr:colOff>4524375</xdr:colOff>
                    <xdr:row>74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8" r:id="rId1273" name="Check Box 1766">
              <controlPr defaultSize="0" autoFill="0" autoLine="0" autoPict="0">
                <anchor moveWithCells="1">
                  <from>
                    <xdr:col>20</xdr:col>
                    <xdr:colOff>38100</xdr:colOff>
                    <xdr:row>74</xdr:row>
                    <xdr:rowOff>466725</xdr:rowOff>
                  </from>
                  <to>
                    <xdr:col>20</xdr:col>
                    <xdr:colOff>4533900</xdr:colOff>
                    <xdr:row>74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9" r:id="rId1274" name="Check Box 1767">
              <controlPr defaultSize="0" autoFill="0" autoLine="0" autoPict="0">
                <anchor moveWithCells="1">
                  <from>
                    <xdr:col>20</xdr:col>
                    <xdr:colOff>38100</xdr:colOff>
                    <xdr:row>74</xdr:row>
                    <xdr:rowOff>685800</xdr:rowOff>
                  </from>
                  <to>
                    <xdr:col>20</xdr:col>
                    <xdr:colOff>4533900</xdr:colOff>
                    <xdr:row>74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0" r:id="rId1275" name="Check Box 1768">
              <controlPr defaultSize="0" autoFill="0" autoLine="0" autoPict="0">
                <anchor moveWithCells="1">
                  <from>
                    <xdr:col>20</xdr:col>
                    <xdr:colOff>38100</xdr:colOff>
                    <xdr:row>74</xdr:row>
                    <xdr:rowOff>904875</xdr:rowOff>
                  </from>
                  <to>
                    <xdr:col>20</xdr:col>
                    <xdr:colOff>4533900</xdr:colOff>
                    <xdr:row>74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1" r:id="rId1276" name="Check Box 1769">
              <controlPr defaultSize="0" autoFill="0" autoLine="0" autoPict="0">
                <anchor moveWithCells="1">
                  <from>
                    <xdr:col>22</xdr:col>
                    <xdr:colOff>38100</xdr:colOff>
                    <xdr:row>74</xdr:row>
                    <xdr:rowOff>28575</xdr:rowOff>
                  </from>
                  <to>
                    <xdr:col>22</xdr:col>
                    <xdr:colOff>4533900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2" r:id="rId1277" name="Check Box 1770">
              <controlPr defaultSize="0" autoFill="0" autoLine="0" autoPict="0">
                <anchor moveWithCells="1">
                  <from>
                    <xdr:col>22</xdr:col>
                    <xdr:colOff>38100</xdr:colOff>
                    <xdr:row>74</xdr:row>
                    <xdr:rowOff>238125</xdr:rowOff>
                  </from>
                  <to>
                    <xdr:col>22</xdr:col>
                    <xdr:colOff>4533900</xdr:colOff>
                    <xdr:row>74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3" r:id="rId1278" name="Check Box 1771">
              <controlPr defaultSize="0" autoFill="0" autoLine="0" autoPict="0">
                <anchor moveWithCells="1">
                  <from>
                    <xdr:col>22</xdr:col>
                    <xdr:colOff>38100</xdr:colOff>
                    <xdr:row>74</xdr:row>
                    <xdr:rowOff>447675</xdr:rowOff>
                  </from>
                  <to>
                    <xdr:col>22</xdr:col>
                    <xdr:colOff>4533900</xdr:colOff>
                    <xdr:row>74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4" r:id="rId1279" name="Check Box 1772">
              <controlPr defaultSize="0" autoFill="0" autoLine="0" autoPict="0">
                <anchor moveWithCells="1">
                  <from>
                    <xdr:col>22</xdr:col>
                    <xdr:colOff>38100</xdr:colOff>
                    <xdr:row>74</xdr:row>
                    <xdr:rowOff>657225</xdr:rowOff>
                  </from>
                  <to>
                    <xdr:col>22</xdr:col>
                    <xdr:colOff>4533900</xdr:colOff>
                    <xdr:row>74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5" r:id="rId1280" name="Check Box 1773">
              <controlPr defaultSize="0" autoFill="0" autoLine="0" autoPict="0">
                <anchor moveWithCells="1">
                  <from>
                    <xdr:col>22</xdr:col>
                    <xdr:colOff>38100</xdr:colOff>
                    <xdr:row>74</xdr:row>
                    <xdr:rowOff>857250</xdr:rowOff>
                  </from>
                  <to>
                    <xdr:col>22</xdr:col>
                    <xdr:colOff>4533900</xdr:colOff>
                    <xdr:row>74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6" r:id="rId1281" name="Check Box 1774">
              <controlPr defaultSize="0" autoFill="0" autoLine="0" autoPict="0">
                <anchor moveWithCells="1">
                  <from>
                    <xdr:col>24</xdr:col>
                    <xdr:colOff>38100</xdr:colOff>
                    <xdr:row>74</xdr:row>
                    <xdr:rowOff>28575</xdr:rowOff>
                  </from>
                  <to>
                    <xdr:col>24</xdr:col>
                    <xdr:colOff>4533900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2" r:id="rId1282" name="Check Box 1780">
              <controlPr defaultSize="0" autoFill="0" autoLine="0" autoPict="0">
                <anchor moveWithCells="1">
                  <from>
                    <xdr:col>8</xdr:col>
                    <xdr:colOff>57150</xdr:colOff>
                    <xdr:row>75</xdr:row>
                    <xdr:rowOff>57150</xdr:rowOff>
                  </from>
                  <to>
                    <xdr:col>8</xdr:col>
                    <xdr:colOff>752475</xdr:colOff>
                    <xdr:row>75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1283" name="Check Box 1781">
              <controlPr defaultSize="0" autoFill="0" autoLine="0" autoPict="0">
                <anchor moveWithCells="1">
                  <from>
                    <xdr:col>9</xdr:col>
                    <xdr:colOff>57150</xdr:colOff>
                    <xdr:row>75</xdr:row>
                    <xdr:rowOff>57150</xdr:rowOff>
                  </from>
                  <to>
                    <xdr:col>9</xdr:col>
                    <xdr:colOff>752475</xdr:colOff>
                    <xdr:row>75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1284" name="Check Box 1782">
              <controlPr defaultSize="0" autoFill="0" autoLine="0" autoPict="0">
                <anchor moveWithCells="1">
                  <from>
                    <xdr:col>10</xdr:col>
                    <xdr:colOff>57150</xdr:colOff>
                    <xdr:row>75</xdr:row>
                    <xdr:rowOff>57150</xdr:rowOff>
                  </from>
                  <to>
                    <xdr:col>10</xdr:col>
                    <xdr:colOff>847725</xdr:colOff>
                    <xdr:row>75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5" r:id="rId1285" name="Check Box 1783">
              <controlPr defaultSize="0" autoFill="0" autoLine="0" autoPict="0">
                <anchor moveWithCells="1">
                  <from>
                    <xdr:col>14</xdr:col>
                    <xdr:colOff>57150</xdr:colOff>
                    <xdr:row>75</xdr:row>
                    <xdr:rowOff>57150</xdr:rowOff>
                  </from>
                  <to>
                    <xdr:col>14</xdr:col>
                    <xdr:colOff>752475</xdr:colOff>
                    <xdr:row>75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7" r:id="rId1286" name="Check Box 1785">
              <controlPr defaultSize="0" autoFill="0" autoLine="0" autoPict="0">
                <anchor moveWithCells="1">
                  <from>
                    <xdr:col>18</xdr:col>
                    <xdr:colOff>38100</xdr:colOff>
                    <xdr:row>75</xdr:row>
                    <xdr:rowOff>28575</xdr:rowOff>
                  </from>
                  <to>
                    <xdr:col>18</xdr:col>
                    <xdr:colOff>4533900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1287" name="Check Box 1786">
              <controlPr defaultSize="0" autoFill="0" autoLine="0" autoPict="0">
                <anchor moveWithCells="1">
                  <from>
                    <xdr:col>18</xdr:col>
                    <xdr:colOff>38100</xdr:colOff>
                    <xdr:row>75</xdr:row>
                    <xdr:rowOff>257175</xdr:rowOff>
                  </from>
                  <to>
                    <xdr:col>18</xdr:col>
                    <xdr:colOff>4533900</xdr:colOff>
                    <xdr:row>75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1288" name="Check Box 1787">
              <controlPr defaultSize="0" autoFill="0" autoLine="0" autoPict="0">
                <anchor moveWithCells="1">
                  <from>
                    <xdr:col>18</xdr:col>
                    <xdr:colOff>28575</xdr:colOff>
                    <xdr:row>75</xdr:row>
                    <xdr:rowOff>476250</xdr:rowOff>
                  </from>
                  <to>
                    <xdr:col>18</xdr:col>
                    <xdr:colOff>4524375</xdr:colOff>
                    <xdr:row>75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1289" name="Check Box 1788">
              <controlPr defaultSize="0" autoFill="0" autoLine="0" autoPict="0">
                <anchor moveWithCells="1">
                  <from>
                    <xdr:col>20</xdr:col>
                    <xdr:colOff>38100</xdr:colOff>
                    <xdr:row>75</xdr:row>
                    <xdr:rowOff>28575</xdr:rowOff>
                  </from>
                  <to>
                    <xdr:col>20</xdr:col>
                    <xdr:colOff>4533900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1" r:id="rId1290" name="Check Box 1789">
              <controlPr defaultSize="0" autoFill="0" autoLine="0" autoPict="0">
                <anchor moveWithCells="1">
                  <from>
                    <xdr:col>20</xdr:col>
                    <xdr:colOff>28575</xdr:colOff>
                    <xdr:row>75</xdr:row>
                    <xdr:rowOff>247650</xdr:rowOff>
                  </from>
                  <to>
                    <xdr:col>20</xdr:col>
                    <xdr:colOff>4524375</xdr:colOff>
                    <xdr:row>75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2" r:id="rId1291" name="Check Box 1790">
              <controlPr defaultSize="0" autoFill="0" autoLine="0" autoPict="0">
                <anchor moveWithCells="1">
                  <from>
                    <xdr:col>20</xdr:col>
                    <xdr:colOff>38100</xdr:colOff>
                    <xdr:row>75</xdr:row>
                    <xdr:rowOff>466725</xdr:rowOff>
                  </from>
                  <to>
                    <xdr:col>20</xdr:col>
                    <xdr:colOff>4533900</xdr:colOff>
                    <xdr:row>75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3" r:id="rId1292" name="Check Box 1791">
              <controlPr defaultSize="0" autoFill="0" autoLine="0" autoPict="0">
                <anchor moveWithCells="1">
                  <from>
                    <xdr:col>20</xdr:col>
                    <xdr:colOff>38100</xdr:colOff>
                    <xdr:row>75</xdr:row>
                    <xdr:rowOff>685800</xdr:rowOff>
                  </from>
                  <to>
                    <xdr:col>20</xdr:col>
                    <xdr:colOff>4533900</xdr:colOff>
                    <xdr:row>75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4" r:id="rId1293" name="Check Box 1792">
              <controlPr defaultSize="0" autoFill="0" autoLine="0" autoPict="0">
                <anchor moveWithCells="1">
                  <from>
                    <xdr:col>20</xdr:col>
                    <xdr:colOff>38100</xdr:colOff>
                    <xdr:row>75</xdr:row>
                    <xdr:rowOff>904875</xdr:rowOff>
                  </from>
                  <to>
                    <xdr:col>20</xdr:col>
                    <xdr:colOff>4533900</xdr:colOff>
                    <xdr:row>75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5" r:id="rId1294" name="Check Box 1793">
              <controlPr defaultSize="0" autoFill="0" autoLine="0" autoPict="0">
                <anchor moveWithCells="1">
                  <from>
                    <xdr:col>22</xdr:col>
                    <xdr:colOff>38100</xdr:colOff>
                    <xdr:row>75</xdr:row>
                    <xdr:rowOff>28575</xdr:rowOff>
                  </from>
                  <to>
                    <xdr:col>22</xdr:col>
                    <xdr:colOff>4533900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6" r:id="rId1295" name="Check Box 1794">
              <controlPr defaultSize="0" autoFill="0" autoLine="0" autoPict="0">
                <anchor moveWithCells="1">
                  <from>
                    <xdr:col>22</xdr:col>
                    <xdr:colOff>38100</xdr:colOff>
                    <xdr:row>75</xdr:row>
                    <xdr:rowOff>238125</xdr:rowOff>
                  </from>
                  <to>
                    <xdr:col>22</xdr:col>
                    <xdr:colOff>4533900</xdr:colOff>
                    <xdr:row>75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7" r:id="rId1296" name="Check Box 1795">
              <controlPr defaultSize="0" autoFill="0" autoLine="0" autoPict="0">
                <anchor moveWithCells="1">
                  <from>
                    <xdr:col>22</xdr:col>
                    <xdr:colOff>38100</xdr:colOff>
                    <xdr:row>75</xdr:row>
                    <xdr:rowOff>447675</xdr:rowOff>
                  </from>
                  <to>
                    <xdr:col>22</xdr:col>
                    <xdr:colOff>4533900</xdr:colOff>
                    <xdr:row>75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8" r:id="rId1297" name="Check Box 1796">
              <controlPr defaultSize="0" autoFill="0" autoLine="0" autoPict="0">
                <anchor moveWithCells="1">
                  <from>
                    <xdr:col>22</xdr:col>
                    <xdr:colOff>38100</xdr:colOff>
                    <xdr:row>75</xdr:row>
                    <xdr:rowOff>657225</xdr:rowOff>
                  </from>
                  <to>
                    <xdr:col>22</xdr:col>
                    <xdr:colOff>4533900</xdr:colOff>
                    <xdr:row>75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9" r:id="rId1298" name="Check Box 1797">
              <controlPr defaultSize="0" autoFill="0" autoLine="0" autoPict="0">
                <anchor moveWithCells="1">
                  <from>
                    <xdr:col>22</xdr:col>
                    <xdr:colOff>38100</xdr:colOff>
                    <xdr:row>75</xdr:row>
                    <xdr:rowOff>857250</xdr:rowOff>
                  </from>
                  <to>
                    <xdr:col>22</xdr:col>
                    <xdr:colOff>4533900</xdr:colOff>
                    <xdr:row>75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0" r:id="rId1299" name="Check Box 1798">
              <controlPr defaultSize="0" autoFill="0" autoLine="0" autoPict="0">
                <anchor moveWithCells="1">
                  <from>
                    <xdr:col>24</xdr:col>
                    <xdr:colOff>38100</xdr:colOff>
                    <xdr:row>75</xdr:row>
                    <xdr:rowOff>28575</xdr:rowOff>
                  </from>
                  <to>
                    <xdr:col>24</xdr:col>
                    <xdr:colOff>4533900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6" r:id="rId1300" name="Check Box 1804">
              <controlPr defaultSize="0" autoFill="0" autoLine="0" autoPict="0">
                <anchor moveWithCells="1">
                  <from>
                    <xdr:col>8</xdr:col>
                    <xdr:colOff>57150</xdr:colOff>
                    <xdr:row>76</xdr:row>
                    <xdr:rowOff>57150</xdr:rowOff>
                  </from>
                  <to>
                    <xdr:col>8</xdr:col>
                    <xdr:colOff>752475</xdr:colOff>
                    <xdr:row>76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7" r:id="rId1301" name="Check Box 1805">
              <controlPr defaultSize="0" autoFill="0" autoLine="0" autoPict="0">
                <anchor moveWithCells="1">
                  <from>
                    <xdr:col>9</xdr:col>
                    <xdr:colOff>57150</xdr:colOff>
                    <xdr:row>76</xdr:row>
                    <xdr:rowOff>57150</xdr:rowOff>
                  </from>
                  <to>
                    <xdr:col>9</xdr:col>
                    <xdr:colOff>752475</xdr:colOff>
                    <xdr:row>76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8" r:id="rId1302" name="Check Box 1806">
              <controlPr defaultSize="0" autoFill="0" autoLine="0" autoPict="0">
                <anchor moveWithCells="1">
                  <from>
                    <xdr:col>10</xdr:col>
                    <xdr:colOff>57150</xdr:colOff>
                    <xdr:row>76</xdr:row>
                    <xdr:rowOff>57150</xdr:rowOff>
                  </from>
                  <to>
                    <xdr:col>10</xdr:col>
                    <xdr:colOff>847725</xdr:colOff>
                    <xdr:row>76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9" r:id="rId1303" name="Check Box 1807">
              <controlPr defaultSize="0" autoFill="0" autoLine="0" autoPict="0">
                <anchor moveWithCells="1">
                  <from>
                    <xdr:col>14</xdr:col>
                    <xdr:colOff>57150</xdr:colOff>
                    <xdr:row>76</xdr:row>
                    <xdr:rowOff>57150</xdr:rowOff>
                  </from>
                  <to>
                    <xdr:col>14</xdr:col>
                    <xdr:colOff>752475</xdr:colOff>
                    <xdr:row>76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1" r:id="rId1304" name="Check Box 1809">
              <controlPr defaultSize="0" autoFill="0" autoLine="0" autoPict="0">
                <anchor moveWithCells="1">
                  <from>
                    <xdr:col>18</xdr:col>
                    <xdr:colOff>38100</xdr:colOff>
                    <xdr:row>76</xdr:row>
                    <xdr:rowOff>28575</xdr:rowOff>
                  </from>
                  <to>
                    <xdr:col>18</xdr:col>
                    <xdr:colOff>4533900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2" r:id="rId1305" name="Check Box 1810">
              <controlPr defaultSize="0" autoFill="0" autoLine="0" autoPict="0">
                <anchor moveWithCells="1">
                  <from>
                    <xdr:col>18</xdr:col>
                    <xdr:colOff>38100</xdr:colOff>
                    <xdr:row>76</xdr:row>
                    <xdr:rowOff>257175</xdr:rowOff>
                  </from>
                  <to>
                    <xdr:col>18</xdr:col>
                    <xdr:colOff>4533900</xdr:colOff>
                    <xdr:row>76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3" r:id="rId1306" name="Check Box 1811">
              <controlPr defaultSize="0" autoFill="0" autoLine="0" autoPict="0">
                <anchor moveWithCells="1">
                  <from>
                    <xdr:col>18</xdr:col>
                    <xdr:colOff>28575</xdr:colOff>
                    <xdr:row>76</xdr:row>
                    <xdr:rowOff>476250</xdr:rowOff>
                  </from>
                  <to>
                    <xdr:col>18</xdr:col>
                    <xdr:colOff>4524375</xdr:colOff>
                    <xdr:row>76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" r:id="rId1307" name="Check Box 1812">
              <controlPr defaultSize="0" autoFill="0" autoLine="0" autoPict="0">
                <anchor moveWithCells="1">
                  <from>
                    <xdr:col>20</xdr:col>
                    <xdr:colOff>38100</xdr:colOff>
                    <xdr:row>76</xdr:row>
                    <xdr:rowOff>28575</xdr:rowOff>
                  </from>
                  <to>
                    <xdr:col>20</xdr:col>
                    <xdr:colOff>4533900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5" r:id="rId1308" name="Check Box 1813">
              <controlPr defaultSize="0" autoFill="0" autoLine="0" autoPict="0">
                <anchor moveWithCells="1">
                  <from>
                    <xdr:col>20</xdr:col>
                    <xdr:colOff>28575</xdr:colOff>
                    <xdr:row>76</xdr:row>
                    <xdr:rowOff>247650</xdr:rowOff>
                  </from>
                  <to>
                    <xdr:col>20</xdr:col>
                    <xdr:colOff>4524375</xdr:colOff>
                    <xdr:row>76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6" r:id="rId1309" name="Check Box 1814">
              <controlPr defaultSize="0" autoFill="0" autoLine="0" autoPict="0">
                <anchor moveWithCells="1">
                  <from>
                    <xdr:col>20</xdr:col>
                    <xdr:colOff>38100</xdr:colOff>
                    <xdr:row>76</xdr:row>
                    <xdr:rowOff>466725</xdr:rowOff>
                  </from>
                  <to>
                    <xdr:col>20</xdr:col>
                    <xdr:colOff>4533900</xdr:colOff>
                    <xdr:row>76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7" r:id="rId1310" name="Check Box 1815">
              <controlPr defaultSize="0" autoFill="0" autoLine="0" autoPict="0">
                <anchor moveWithCells="1">
                  <from>
                    <xdr:col>20</xdr:col>
                    <xdr:colOff>38100</xdr:colOff>
                    <xdr:row>76</xdr:row>
                    <xdr:rowOff>685800</xdr:rowOff>
                  </from>
                  <to>
                    <xdr:col>20</xdr:col>
                    <xdr:colOff>4533900</xdr:colOff>
                    <xdr:row>76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8" r:id="rId1311" name="Check Box 1816">
              <controlPr defaultSize="0" autoFill="0" autoLine="0" autoPict="0">
                <anchor moveWithCells="1">
                  <from>
                    <xdr:col>20</xdr:col>
                    <xdr:colOff>38100</xdr:colOff>
                    <xdr:row>76</xdr:row>
                    <xdr:rowOff>904875</xdr:rowOff>
                  </from>
                  <to>
                    <xdr:col>20</xdr:col>
                    <xdr:colOff>4533900</xdr:colOff>
                    <xdr:row>76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9" r:id="rId1312" name="Check Box 1817">
              <controlPr defaultSize="0" autoFill="0" autoLine="0" autoPict="0">
                <anchor moveWithCells="1">
                  <from>
                    <xdr:col>22</xdr:col>
                    <xdr:colOff>38100</xdr:colOff>
                    <xdr:row>76</xdr:row>
                    <xdr:rowOff>28575</xdr:rowOff>
                  </from>
                  <to>
                    <xdr:col>22</xdr:col>
                    <xdr:colOff>4533900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0" r:id="rId1313" name="Check Box 1818">
              <controlPr defaultSize="0" autoFill="0" autoLine="0" autoPict="0">
                <anchor moveWithCells="1">
                  <from>
                    <xdr:col>22</xdr:col>
                    <xdr:colOff>38100</xdr:colOff>
                    <xdr:row>76</xdr:row>
                    <xdr:rowOff>238125</xdr:rowOff>
                  </from>
                  <to>
                    <xdr:col>22</xdr:col>
                    <xdr:colOff>4533900</xdr:colOff>
                    <xdr:row>76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1" r:id="rId1314" name="Check Box 1819">
              <controlPr defaultSize="0" autoFill="0" autoLine="0" autoPict="0">
                <anchor moveWithCells="1">
                  <from>
                    <xdr:col>22</xdr:col>
                    <xdr:colOff>38100</xdr:colOff>
                    <xdr:row>76</xdr:row>
                    <xdr:rowOff>447675</xdr:rowOff>
                  </from>
                  <to>
                    <xdr:col>22</xdr:col>
                    <xdr:colOff>4533900</xdr:colOff>
                    <xdr:row>76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2" r:id="rId1315" name="Check Box 1820">
              <controlPr defaultSize="0" autoFill="0" autoLine="0" autoPict="0">
                <anchor moveWithCells="1">
                  <from>
                    <xdr:col>22</xdr:col>
                    <xdr:colOff>38100</xdr:colOff>
                    <xdr:row>76</xdr:row>
                    <xdr:rowOff>657225</xdr:rowOff>
                  </from>
                  <to>
                    <xdr:col>22</xdr:col>
                    <xdr:colOff>4533900</xdr:colOff>
                    <xdr:row>76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3" r:id="rId1316" name="Check Box 1821">
              <controlPr defaultSize="0" autoFill="0" autoLine="0" autoPict="0">
                <anchor moveWithCells="1">
                  <from>
                    <xdr:col>22</xdr:col>
                    <xdr:colOff>38100</xdr:colOff>
                    <xdr:row>76</xdr:row>
                    <xdr:rowOff>857250</xdr:rowOff>
                  </from>
                  <to>
                    <xdr:col>22</xdr:col>
                    <xdr:colOff>4533900</xdr:colOff>
                    <xdr:row>76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" r:id="rId1317" name="Check Box 1822">
              <controlPr defaultSize="0" autoFill="0" autoLine="0" autoPict="0">
                <anchor moveWithCells="1">
                  <from>
                    <xdr:col>24</xdr:col>
                    <xdr:colOff>38100</xdr:colOff>
                    <xdr:row>76</xdr:row>
                    <xdr:rowOff>28575</xdr:rowOff>
                  </from>
                  <to>
                    <xdr:col>24</xdr:col>
                    <xdr:colOff>4533900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0" r:id="rId1318" name="Check Box 1828">
              <controlPr defaultSize="0" autoFill="0" autoLine="0" autoPict="0">
                <anchor moveWithCells="1">
                  <from>
                    <xdr:col>8</xdr:col>
                    <xdr:colOff>57150</xdr:colOff>
                    <xdr:row>77</xdr:row>
                    <xdr:rowOff>57150</xdr:rowOff>
                  </from>
                  <to>
                    <xdr:col>8</xdr:col>
                    <xdr:colOff>752475</xdr:colOff>
                    <xdr:row>77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1" r:id="rId1319" name="Check Box 1829">
              <controlPr defaultSize="0" autoFill="0" autoLine="0" autoPict="0">
                <anchor moveWithCells="1">
                  <from>
                    <xdr:col>9</xdr:col>
                    <xdr:colOff>57150</xdr:colOff>
                    <xdr:row>77</xdr:row>
                    <xdr:rowOff>57150</xdr:rowOff>
                  </from>
                  <to>
                    <xdr:col>9</xdr:col>
                    <xdr:colOff>752475</xdr:colOff>
                    <xdr:row>77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2" r:id="rId1320" name="Check Box 1830">
              <controlPr defaultSize="0" autoFill="0" autoLine="0" autoPict="0">
                <anchor moveWithCells="1">
                  <from>
                    <xdr:col>10</xdr:col>
                    <xdr:colOff>57150</xdr:colOff>
                    <xdr:row>77</xdr:row>
                    <xdr:rowOff>57150</xdr:rowOff>
                  </from>
                  <to>
                    <xdr:col>10</xdr:col>
                    <xdr:colOff>847725</xdr:colOff>
                    <xdr:row>77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3" r:id="rId1321" name="Check Box 1831">
              <controlPr defaultSize="0" autoFill="0" autoLine="0" autoPict="0">
                <anchor moveWithCells="1">
                  <from>
                    <xdr:col>14</xdr:col>
                    <xdr:colOff>57150</xdr:colOff>
                    <xdr:row>77</xdr:row>
                    <xdr:rowOff>57150</xdr:rowOff>
                  </from>
                  <to>
                    <xdr:col>14</xdr:col>
                    <xdr:colOff>752475</xdr:colOff>
                    <xdr:row>77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5" r:id="rId1322" name="Check Box 1833">
              <controlPr defaultSize="0" autoFill="0" autoLine="0" autoPict="0">
                <anchor moveWithCells="1">
                  <from>
                    <xdr:col>18</xdr:col>
                    <xdr:colOff>38100</xdr:colOff>
                    <xdr:row>77</xdr:row>
                    <xdr:rowOff>28575</xdr:rowOff>
                  </from>
                  <to>
                    <xdr:col>18</xdr:col>
                    <xdr:colOff>4533900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6" r:id="rId1323" name="Check Box 1834">
              <controlPr defaultSize="0" autoFill="0" autoLine="0" autoPict="0">
                <anchor moveWithCells="1">
                  <from>
                    <xdr:col>18</xdr:col>
                    <xdr:colOff>38100</xdr:colOff>
                    <xdr:row>77</xdr:row>
                    <xdr:rowOff>257175</xdr:rowOff>
                  </from>
                  <to>
                    <xdr:col>18</xdr:col>
                    <xdr:colOff>4533900</xdr:colOff>
                    <xdr:row>77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7" r:id="rId1324" name="Check Box 1835">
              <controlPr defaultSize="0" autoFill="0" autoLine="0" autoPict="0">
                <anchor moveWithCells="1">
                  <from>
                    <xdr:col>18</xdr:col>
                    <xdr:colOff>28575</xdr:colOff>
                    <xdr:row>77</xdr:row>
                    <xdr:rowOff>476250</xdr:rowOff>
                  </from>
                  <to>
                    <xdr:col>18</xdr:col>
                    <xdr:colOff>4524375</xdr:colOff>
                    <xdr:row>77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8" r:id="rId1325" name="Check Box 1836">
              <controlPr defaultSize="0" autoFill="0" autoLine="0" autoPict="0">
                <anchor moveWithCells="1">
                  <from>
                    <xdr:col>20</xdr:col>
                    <xdr:colOff>38100</xdr:colOff>
                    <xdr:row>77</xdr:row>
                    <xdr:rowOff>28575</xdr:rowOff>
                  </from>
                  <to>
                    <xdr:col>20</xdr:col>
                    <xdr:colOff>4533900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" r:id="rId1326" name="Check Box 1837">
              <controlPr defaultSize="0" autoFill="0" autoLine="0" autoPict="0">
                <anchor moveWithCells="1">
                  <from>
                    <xdr:col>20</xdr:col>
                    <xdr:colOff>28575</xdr:colOff>
                    <xdr:row>77</xdr:row>
                    <xdr:rowOff>247650</xdr:rowOff>
                  </from>
                  <to>
                    <xdr:col>20</xdr:col>
                    <xdr:colOff>4524375</xdr:colOff>
                    <xdr:row>77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1327" name="Check Box 1838">
              <controlPr defaultSize="0" autoFill="0" autoLine="0" autoPict="0">
                <anchor moveWithCells="1">
                  <from>
                    <xdr:col>20</xdr:col>
                    <xdr:colOff>38100</xdr:colOff>
                    <xdr:row>77</xdr:row>
                    <xdr:rowOff>466725</xdr:rowOff>
                  </from>
                  <to>
                    <xdr:col>20</xdr:col>
                    <xdr:colOff>4533900</xdr:colOff>
                    <xdr:row>77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1328" name="Check Box 1839">
              <controlPr defaultSize="0" autoFill="0" autoLine="0" autoPict="0">
                <anchor moveWithCells="1">
                  <from>
                    <xdr:col>20</xdr:col>
                    <xdr:colOff>38100</xdr:colOff>
                    <xdr:row>77</xdr:row>
                    <xdr:rowOff>685800</xdr:rowOff>
                  </from>
                  <to>
                    <xdr:col>20</xdr:col>
                    <xdr:colOff>4533900</xdr:colOff>
                    <xdr:row>77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1329" name="Check Box 1840">
              <controlPr defaultSize="0" autoFill="0" autoLine="0" autoPict="0">
                <anchor moveWithCells="1">
                  <from>
                    <xdr:col>20</xdr:col>
                    <xdr:colOff>38100</xdr:colOff>
                    <xdr:row>77</xdr:row>
                    <xdr:rowOff>904875</xdr:rowOff>
                  </from>
                  <to>
                    <xdr:col>20</xdr:col>
                    <xdr:colOff>4533900</xdr:colOff>
                    <xdr:row>77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1330" name="Check Box 1841">
              <controlPr defaultSize="0" autoFill="0" autoLine="0" autoPict="0">
                <anchor moveWithCells="1">
                  <from>
                    <xdr:col>22</xdr:col>
                    <xdr:colOff>38100</xdr:colOff>
                    <xdr:row>77</xdr:row>
                    <xdr:rowOff>28575</xdr:rowOff>
                  </from>
                  <to>
                    <xdr:col>22</xdr:col>
                    <xdr:colOff>4533900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1331" name="Check Box 1842">
              <controlPr defaultSize="0" autoFill="0" autoLine="0" autoPict="0">
                <anchor moveWithCells="1">
                  <from>
                    <xdr:col>22</xdr:col>
                    <xdr:colOff>38100</xdr:colOff>
                    <xdr:row>77</xdr:row>
                    <xdr:rowOff>238125</xdr:rowOff>
                  </from>
                  <to>
                    <xdr:col>22</xdr:col>
                    <xdr:colOff>4533900</xdr:colOff>
                    <xdr:row>77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1332" name="Check Box 1843">
              <controlPr defaultSize="0" autoFill="0" autoLine="0" autoPict="0">
                <anchor moveWithCells="1">
                  <from>
                    <xdr:col>22</xdr:col>
                    <xdr:colOff>38100</xdr:colOff>
                    <xdr:row>77</xdr:row>
                    <xdr:rowOff>447675</xdr:rowOff>
                  </from>
                  <to>
                    <xdr:col>22</xdr:col>
                    <xdr:colOff>4533900</xdr:colOff>
                    <xdr:row>77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1333" name="Check Box 1844">
              <controlPr defaultSize="0" autoFill="0" autoLine="0" autoPict="0">
                <anchor moveWithCells="1">
                  <from>
                    <xdr:col>22</xdr:col>
                    <xdr:colOff>38100</xdr:colOff>
                    <xdr:row>77</xdr:row>
                    <xdr:rowOff>657225</xdr:rowOff>
                  </from>
                  <to>
                    <xdr:col>22</xdr:col>
                    <xdr:colOff>4533900</xdr:colOff>
                    <xdr:row>77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1334" name="Check Box 1845">
              <controlPr defaultSize="0" autoFill="0" autoLine="0" autoPict="0">
                <anchor moveWithCells="1">
                  <from>
                    <xdr:col>22</xdr:col>
                    <xdr:colOff>38100</xdr:colOff>
                    <xdr:row>77</xdr:row>
                    <xdr:rowOff>857250</xdr:rowOff>
                  </from>
                  <to>
                    <xdr:col>22</xdr:col>
                    <xdr:colOff>4533900</xdr:colOff>
                    <xdr:row>77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1335" name="Check Box 1846">
              <controlPr defaultSize="0" autoFill="0" autoLine="0" autoPict="0">
                <anchor moveWithCells="1">
                  <from>
                    <xdr:col>24</xdr:col>
                    <xdr:colOff>38100</xdr:colOff>
                    <xdr:row>77</xdr:row>
                    <xdr:rowOff>28575</xdr:rowOff>
                  </from>
                  <to>
                    <xdr:col>24</xdr:col>
                    <xdr:colOff>4533900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1336" name="Check Box 1852">
              <controlPr defaultSize="0" autoFill="0" autoLine="0" autoPict="0">
                <anchor moveWithCells="1">
                  <from>
                    <xdr:col>8</xdr:col>
                    <xdr:colOff>57150</xdr:colOff>
                    <xdr:row>78</xdr:row>
                    <xdr:rowOff>57150</xdr:rowOff>
                  </from>
                  <to>
                    <xdr:col>8</xdr:col>
                    <xdr:colOff>752475</xdr:colOff>
                    <xdr:row>78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1337" name="Check Box 1853">
              <controlPr defaultSize="0" autoFill="0" autoLine="0" autoPict="0">
                <anchor moveWithCells="1">
                  <from>
                    <xdr:col>9</xdr:col>
                    <xdr:colOff>57150</xdr:colOff>
                    <xdr:row>78</xdr:row>
                    <xdr:rowOff>57150</xdr:rowOff>
                  </from>
                  <to>
                    <xdr:col>9</xdr:col>
                    <xdr:colOff>752475</xdr:colOff>
                    <xdr:row>78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1338" name="Check Box 1854">
              <controlPr defaultSize="0" autoFill="0" autoLine="0" autoPict="0">
                <anchor moveWithCells="1">
                  <from>
                    <xdr:col>10</xdr:col>
                    <xdr:colOff>57150</xdr:colOff>
                    <xdr:row>78</xdr:row>
                    <xdr:rowOff>57150</xdr:rowOff>
                  </from>
                  <to>
                    <xdr:col>10</xdr:col>
                    <xdr:colOff>847725</xdr:colOff>
                    <xdr:row>78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1339" name="Check Box 1855">
              <controlPr defaultSize="0" autoFill="0" autoLine="0" autoPict="0">
                <anchor moveWithCells="1">
                  <from>
                    <xdr:col>14</xdr:col>
                    <xdr:colOff>57150</xdr:colOff>
                    <xdr:row>78</xdr:row>
                    <xdr:rowOff>57150</xdr:rowOff>
                  </from>
                  <to>
                    <xdr:col>14</xdr:col>
                    <xdr:colOff>752475</xdr:colOff>
                    <xdr:row>78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1340" name="Check Box 1857">
              <controlPr defaultSize="0" autoFill="0" autoLine="0" autoPict="0">
                <anchor moveWithCells="1">
                  <from>
                    <xdr:col>18</xdr:col>
                    <xdr:colOff>38100</xdr:colOff>
                    <xdr:row>78</xdr:row>
                    <xdr:rowOff>28575</xdr:rowOff>
                  </from>
                  <to>
                    <xdr:col>18</xdr:col>
                    <xdr:colOff>4533900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1341" name="Check Box 1858">
              <controlPr defaultSize="0" autoFill="0" autoLine="0" autoPict="0">
                <anchor moveWithCells="1">
                  <from>
                    <xdr:col>18</xdr:col>
                    <xdr:colOff>38100</xdr:colOff>
                    <xdr:row>78</xdr:row>
                    <xdr:rowOff>257175</xdr:rowOff>
                  </from>
                  <to>
                    <xdr:col>18</xdr:col>
                    <xdr:colOff>4533900</xdr:colOff>
                    <xdr:row>78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1342" name="Check Box 1859">
              <controlPr defaultSize="0" autoFill="0" autoLine="0" autoPict="0">
                <anchor moveWithCells="1">
                  <from>
                    <xdr:col>18</xdr:col>
                    <xdr:colOff>28575</xdr:colOff>
                    <xdr:row>78</xdr:row>
                    <xdr:rowOff>476250</xdr:rowOff>
                  </from>
                  <to>
                    <xdr:col>18</xdr:col>
                    <xdr:colOff>4524375</xdr:colOff>
                    <xdr:row>78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1343" name="Check Box 1860">
              <controlPr defaultSize="0" autoFill="0" autoLine="0" autoPict="0">
                <anchor moveWithCells="1">
                  <from>
                    <xdr:col>20</xdr:col>
                    <xdr:colOff>38100</xdr:colOff>
                    <xdr:row>78</xdr:row>
                    <xdr:rowOff>28575</xdr:rowOff>
                  </from>
                  <to>
                    <xdr:col>20</xdr:col>
                    <xdr:colOff>4533900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3" r:id="rId1344" name="Check Box 1861">
              <controlPr defaultSize="0" autoFill="0" autoLine="0" autoPict="0">
                <anchor moveWithCells="1">
                  <from>
                    <xdr:col>20</xdr:col>
                    <xdr:colOff>28575</xdr:colOff>
                    <xdr:row>78</xdr:row>
                    <xdr:rowOff>247650</xdr:rowOff>
                  </from>
                  <to>
                    <xdr:col>20</xdr:col>
                    <xdr:colOff>4524375</xdr:colOff>
                    <xdr:row>78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4" r:id="rId1345" name="Check Box 1862">
              <controlPr defaultSize="0" autoFill="0" autoLine="0" autoPict="0">
                <anchor moveWithCells="1">
                  <from>
                    <xdr:col>20</xdr:col>
                    <xdr:colOff>38100</xdr:colOff>
                    <xdr:row>78</xdr:row>
                    <xdr:rowOff>466725</xdr:rowOff>
                  </from>
                  <to>
                    <xdr:col>20</xdr:col>
                    <xdr:colOff>4533900</xdr:colOff>
                    <xdr:row>78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5" r:id="rId1346" name="Check Box 1863">
              <controlPr defaultSize="0" autoFill="0" autoLine="0" autoPict="0">
                <anchor moveWithCells="1">
                  <from>
                    <xdr:col>20</xdr:col>
                    <xdr:colOff>38100</xdr:colOff>
                    <xdr:row>78</xdr:row>
                    <xdr:rowOff>685800</xdr:rowOff>
                  </from>
                  <to>
                    <xdr:col>20</xdr:col>
                    <xdr:colOff>4533900</xdr:colOff>
                    <xdr:row>78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6" r:id="rId1347" name="Check Box 1864">
              <controlPr defaultSize="0" autoFill="0" autoLine="0" autoPict="0">
                <anchor moveWithCells="1">
                  <from>
                    <xdr:col>20</xdr:col>
                    <xdr:colOff>38100</xdr:colOff>
                    <xdr:row>78</xdr:row>
                    <xdr:rowOff>904875</xdr:rowOff>
                  </from>
                  <to>
                    <xdr:col>20</xdr:col>
                    <xdr:colOff>4533900</xdr:colOff>
                    <xdr:row>78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7" r:id="rId1348" name="Check Box 1865">
              <controlPr defaultSize="0" autoFill="0" autoLine="0" autoPict="0">
                <anchor moveWithCells="1">
                  <from>
                    <xdr:col>22</xdr:col>
                    <xdr:colOff>38100</xdr:colOff>
                    <xdr:row>78</xdr:row>
                    <xdr:rowOff>28575</xdr:rowOff>
                  </from>
                  <to>
                    <xdr:col>22</xdr:col>
                    <xdr:colOff>4533900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8" r:id="rId1349" name="Check Box 1866">
              <controlPr defaultSize="0" autoFill="0" autoLine="0" autoPict="0">
                <anchor moveWithCells="1">
                  <from>
                    <xdr:col>22</xdr:col>
                    <xdr:colOff>38100</xdr:colOff>
                    <xdr:row>78</xdr:row>
                    <xdr:rowOff>238125</xdr:rowOff>
                  </from>
                  <to>
                    <xdr:col>22</xdr:col>
                    <xdr:colOff>4533900</xdr:colOff>
                    <xdr:row>78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9" r:id="rId1350" name="Check Box 1867">
              <controlPr defaultSize="0" autoFill="0" autoLine="0" autoPict="0">
                <anchor moveWithCells="1">
                  <from>
                    <xdr:col>22</xdr:col>
                    <xdr:colOff>38100</xdr:colOff>
                    <xdr:row>78</xdr:row>
                    <xdr:rowOff>447675</xdr:rowOff>
                  </from>
                  <to>
                    <xdr:col>22</xdr:col>
                    <xdr:colOff>4533900</xdr:colOff>
                    <xdr:row>78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0" r:id="rId1351" name="Check Box 1868">
              <controlPr defaultSize="0" autoFill="0" autoLine="0" autoPict="0">
                <anchor moveWithCells="1">
                  <from>
                    <xdr:col>22</xdr:col>
                    <xdr:colOff>38100</xdr:colOff>
                    <xdr:row>78</xdr:row>
                    <xdr:rowOff>657225</xdr:rowOff>
                  </from>
                  <to>
                    <xdr:col>22</xdr:col>
                    <xdr:colOff>4533900</xdr:colOff>
                    <xdr:row>78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1" r:id="rId1352" name="Check Box 1869">
              <controlPr defaultSize="0" autoFill="0" autoLine="0" autoPict="0">
                <anchor moveWithCells="1">
                  <from>
                    <xdr:col>22</xdr:col>
                    <xdr:colOff>38100</xdr:colOff>
                    <xdr:row>78</xdr:row>
                    <xdr:rowOff>857250</xdr:rowOff>
                  </from>
                  <to>
                    <xdr:col>22</xdr:col>
                    <xdr:colOff>4533900</xdr:colOff>
                    <xdr:row>78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2" r:id="rId1353" name="Check Box 1870">
              <controlPr defaultSize="0" autoFill="0" autoLine="0" autoPict="0">
                <anchor moveWithCells="1">
                  <from>
                    <xdr:col>24</xdr:col>
                    <xdr:colOff>38100</xdr:colOff>
                    <xdr:row>78</xdr:row>
                    <xdr:rowOff>28575</xdr:rowOff>
                  </from>
                  <to>
                    <xdr:col>24</xdr:col>
                    <xdr:colOff>4533900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8" r:id="rId1354" name="Check Box 1876">
              <controlPr defaultSize="0" autoFill="0" autoLine="0" autoPict="0">
                <anchor moveWithCells="1">
                  <from>
                    <xdr:col>8</xdr:col>
                    <xdr:colOff>57150</xdr:colOff>
                    <xdr:row>79</xdr:row>
                    <xdr:rowOff>57150</xdr:rowOff>
                  </from>
                  <to>
                    <xdr:col>8</xdr:col>
                    <xdr:colOff>752475</xdr:colOff>
                    <xdr:row>79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9" r:id="rId1355" name="Check Box 1877">
              <controlPr defaultSize="0" autoFill="0" autoLine="0" autoPict="0">
                <anchor moveWithCells="1">
                  <from>
                    <xdr:col>9</xdr:col>
                    <xdr:colOff>57150</xdr:colOff>
                    <xdr:row>79</xdr:row>
                    <xdr:rowOff>57150</xdr:rowOff>
                  </from>
                  <to>
                    <xdr:col>9</xdr:col>
                    <xdr:colOff>752475</xdr:colOff>
                    <xdr:row>79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0" r:id="rId1356" name="Check Box 1878">
              <controlPr defaultSize="0" autoFill="0" autoLine="0" autoPict="0">
                <anchor moveWithCells="1">
                  <from>
                    <xdr:col>10</xdr:col>
                    <xdr:colOff>57150</xdr:colOff>
                    <xdr:row>79</xdr:row>
                    <xdr:rowOff>57150</xdr:rowOff>
                  </from>
                  <to>
                    <xdr:col>10</xdr:col>
                    <xdr:colOff>847725</xdr:colOff>
                    <xdr:row>79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1" r:id="rId1357" name="Check Box 1879">
              <controlPr defaultSize="0" autoFill="0" autoLine="0" autoPict="0">
                <anchor moveWithCells="1">
                  <from>
                    <xdr:col>14</xdr:col>
                    <xdr:colOff>57150</xdr:colOff>
                    <xdr:row>79</xdr:row>
                    <xdr:rowOff>57150</xdr:rowOff>
                  </from>
                  <to>
                    <xdr:col>14</xdr:col>
                    <xdr:colOff>752475</xdr:colOff>
                    <xdr:row>79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3" r:id="rId1358" name="Check Box 1881">
              <controlPr defaultSize="0" autoFill="0" autoLine="0" autoPict="0">
                <anchor moveWithCells="1">
                  <from>
                    <xdr:col>18</xdr:col>
                    <xdr:colOff>38100</xdr:colOff>
                    <xdr:row>79</xdr:row>
                    <xdr:rowOff>28575</xdr:rowOff>
                  </from>
                  <to>
                    <xdr:col>18</xdr:col>
                    <xdr:colOff>4533900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4" r:id="rId1359" name="Check Box 1882">
              <controlPr defaultSize="0" autoFill="0" autoLine="0" autoPict="0">
                <anchor moveWithCells="1">
                  <from>
                    <xdr:col>18</xdr:col>
                    <xdr:colOff>38100</xdr:colOff>
                    <xdr:row>79</xdr:row>
                    <xdr:rowOff>257175</xdr:rowOff>
                  </from>
                  <to>
                    <xdr:col>18</xdr:col>
                    <xdr:colOff>4533900</xdr:colOff>
                    <xdr:row>79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5" r:id="rId1360" name="Check Box 1883">
              <controlPr defaultSize="0" autoFill="0" autoLine="0" autoPict="0">
                <anchor moveWithCells="1">
                  <from>
                    <xdr:col>18</xdr:col>
                    <xdr:colOff>28575</xdr:colOff>
                    <xdr:row>79</xdr:row>
                    <xdr:rowOff>476250</xdr:rowOff>
                  </from>
                  <to>
                    <xdr:col>18</xdr:col>
                    <xdr:colOff>4524375</xdr:colOff>
                    <xdr:row>79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6" r:id="rId1361" name="Check Box 1884">
              <controlPr defaultSize="0" autoFill="0" autoLine="0" autoPict="0">
                <anchor moveWithCells="1">
                  <from>
                    <xdr:col>20</xdr:col>
                    <xdr:colOff>38100</xdr:colOff>
                    <xdr:row>79</xdr:row>
                    <xdr:rowOff>28575</xdr:rowOff>
                  </from>
                  <to>
                    <xdr:col>20</xdr:col>
                    <xdr:colOff>4533900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" r:id="rId1362" name="Check Box 1885">
              <controlPr defaultSize="0" autoFill="0" autoLine="0" autoPict="0">
                <anchor moveWithCells="1">
                  <from>
                    <xdr:col>20</xdr:col>
                    <xdr:colOff>28575</xdr:colOff>
                    <xdr:row>79</xdr:row>
                    <xdr:rowOff>247650</xdr:rowOff>
                  </from>
                  <to>
                    <xdr:col>20</xdr:col>
                    <xdr:colOff>4524375</xdr:colOff>
                    <xdr:row>79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8" r:id="rId1363" name="Check Box 1886">
              <controlPr defaultSize="0" autoFill="0" autoLine="0" autoPict="0">
                <anchor moveWithCells="1">
                  <from>
                    <xdr:col>20</xdr:col>
                    <xdr:colOff>38100</xdr:colOff>
                    <xdr:row>79</xdr:row>
                    <xdr:rowOff>466725</xdr:rowOff>
                  </from>
                  <to>
                    <xdr:col>20</xdr:col>
                    <xdr:colOff>4533900</xdr:colOff>
                    <xdr:row>79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9" r:id="rId1364" name="Check Box 1887">
              <controlPr defaultSize="0" autoFill="0" autoLine="0" autoPict="0">
                <anchor moveWithCells="1">
                  <from>
                    <xdr:col>20</xdr:col>
                    <xdr:colOff>38100</xdr:colOff>
                    <xdr:row>79</xdr:row>
                    <xdr:rowOff>685800</xdr:rowOff>
                  </from>
                  <to>
                    <xdr:col>20</xdr:col>
                    <xdr:colOff>4533900</xdr:colOff>
                    <xdr:row>79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0" r:id="rId1365" name="Check Box 1888">
              <controlPr defaultSize="0" autoFill="0" autoLine="0" autoPict="0">
                <anchor moveWithCells="1">
                  <from>
                    <xdr:col>20</xdr:col>
                    <xdr:colOff>38100</xdr:colOff>
                    <xdr:row>79</xdr:row>
                    <xdr:rowOff>904875</xdr:rowOff>
                  </from>
                  <to>
                    <xdr:col>20</xdr:col>
                    <xdr:colOff>4533900</xdr:colOff>
                    <xdr:row>79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1" r:id="rId1366" name="Check Box 1889">
              <controlPr defaultSize="0" autoFill="0" autoLine="0" autoPict="0">
                <anchor moveWithCells="1">
                  <from>
                    <xdr:col>22</xdr:col>
                    <xdr:colOff>38100</xdr:colOff>
                    <xdr:row>79</xdr:row>
                    <xdr:rowOff>28575</xdr:rowOff>
                  </from>
                  <to>
                    <xdr:col>22</xdr:col>
                    <xdr:colOff>4533900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2" r:id="rId1367" name="Check Box 1890">
              <controlPr defaultSize="0" autoFill="0" autoLine="0" autoPict="0">
                <anchor moveWithCells="1">
                  <from>
                    <xdr:col>22</xdr:col>
                    <xdr:colOff>38100</xdr:colOff>
                    <xdr:row>79</xdr:row>
                    <xdr:rowOff>238125</xdr:rowOff>
                  </from>
                  <to>
                    <xdr:col>22</xdr:col>
                    <xdr:colOff>4533900</xdr:colOff>
                    <xdr:row>79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3" r:id="rId1368" name="Check Box 1891">
              <controlPr defaultSize="0" autoFill="0" autoLine="0" autoPict="0">
                <anchor moveWithCells="1">
                  <from>
                    <xdr:col>22</xdr:col>
                    <xdr:colOff>38100</xdr:colOff>
                    <xdr:row>79</xdr:row>
                    <xdr:rowOff>447675</xdr:rowOff>
                  </from>
                  <to>
                    <xdr:col>22</xdr:col>
                    <xdr:colOff>4533900</xdr:colOff>
                    <xdr:row>79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4" r:id="rId1369" name="Check Box 1892">
              <controlPr defaultSize="0" autoFill="0" autoLine="0" autoPict="0">
                <anchor moveWithCells="1">
                  <from>
                    <xdr:col>22</xdr:col>
                    <xdr:colOff>38100</xdr:colOff>
                    <xdr:row>79</xdr:row>
                    <xdr:rowOff>657225</xdr:rowOff>
                  </from>
                  <to>
                    <xdr:col>22</xdr:col>
                    <xdr:colOff>4533900</xdr:colOff>
                    <xdr:row>79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5" r:id="rId1370" name="Check Box 1893">
              <controlPr defaultSize="0" autoFill="0" autoLine="0" autoPict="0">
                <anchor moveWithCells="1">
                  <from>
                    <xdr:col>22</xdr:col>
                    <xdr:colOff>38100</xdr:colOff>
                    <xdr:row>79</xdr:row>
                    <xdr:rowOff>857250</xdr:rowOff>
                  </from>
                  <to>
                    <xdr:col>22</xdr:col>
                    <xdr:colOff>4533900</xdr:colOff>
                    <xdr:row>79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" r:id="rId1371" name="Check Box 1894">
              <controlPr defaultSize="0" autoFill="0" autoLine="0" autoPict="0">
                <anchor moveWithCells="1">
                  <from>
                    <xdr:col>24</xdr:col>
                    <xdr:colOff>38100</xdr:colOff>
                    <xdr:row>79</xdr:row>
                    <xdr:rowOff>28575</xdr:rowOff>
                  </from>
                  <to>
                    <xdr:col>24</xdr:col>
                    <xdr:colOff>4533900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2" r:id="rId1372" name="Check Box 1900">
              <controlPr defaultSize="0" autoFill="0" autoLine="0" autoPict="0">
                <anchor moveWithCells="1">
                  <from>
                    <xdr:col>8</xdr:col>
                    <xdr:colOff>57150</xdr:colOff>
                    <xdr:row>80</xdr:row>
                    <xdr:rowOff>57150</xdr:rowOff>
                  </from>
                  <to>
                    <xdr:col>8</xdr:col>
                    <xdr:colOff>752475</xdr:colOff>
                    <xdr:row>80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3" r:id="rId1373" name="Check Box 1901">
              <controlPr defaultSize="0" autoFill="0" autoLine="0" autoPict="0">
                <anchor moveWithCells="1">
                  <from>
                    <xdr:col>9</xdr:col>
                    <xdr:colOff>57150</xdr:colOff>
                    <xdr:row>80</xdr:row>
                    <xdr:rowOff>57150</xdr:rowOff>
                  </from>
                  <to>
                    <xdr:col>9</xdr:col>
                    <xdr:colOff>752475</xdr:colOff>
                    <xdr:row>80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4" r:id="rId1374" name="Check Box 1902">
              <controlPr defaultSize="0" autoFill="0" autoLine="0" autoPict="0">
                <anchor moveWithCells="1">
                  <from>
                    <xdr:col>10</xdr:col>
                    <xdr:colOff>57150</xdr:colOff>
                    <xdr:row>80</xdr:row>
                    <xdr:rowOff>57150</xdr:rowOff>
                  </from>
                  <to>
                    <xdr:col>10</xdr:col>
                    <xdr:colOff>847725</xdr:colOff>
                    <xdr:row>80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5" r:id="rId1375" name="Check Box 1903">
              <controlPr defaultSize="0" autoFill="0" autoLine="0" autoPict="0">
                <anchor moveWithCells="1">
                  <from>
                    <xdr:col>14</xdr:col>
                    <xdr:colOff>57150</xdr:colOff>
                    <xdr:row>80</xdr:row>
                    <xdr:rowOff>57150</xdr:rowOff>
                  </from>
                  <to>
                    <xdr:col>14</xdr:col>
                    <xdr:colOff>752475</xdr:colOff>
                    <xdr:row>80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7" r:id="rId1376" name="Check Box 1905">
              <controlPr defaultSize="0" autoFill="0" autoLine="0" autoPict="0">
                <anchor moveWithCells="1">
                  <from>
                    <xdr:col>18</xdr:col>
                    <xdr:colOff>38100</xdr:colOff>
                    <xdr:row>80</xdr:row>
                    <xdr:rowOff>28575</xdr:rowOff>
                  </from>
                  <to>
                    <xdr:col>18</xdr:col>
                    <xdr:colOff>4533900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8" r:id="rId1377" name="Check Box 1906">
              <controlPr defaultSize="0" autoFill="0" autoLine="0" autoPict="0">
                <anchor moveWithCells="1">
                  <from>
                    <xdr:col>18</xdr:col>
                    <xdr:colOff>38100</xdr:colOff>
                    <xdr:row>80</xdr:row>
                    <xdr:rowOff>257175</xdr:rowOff>
                  </from>
                  <to>
                    <xdr:col>18</xdr:col>
                    <xdr:colOff>4533900</xdr:colOff>
                    <xdr:row>80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9" r:id="rId1378" name="Check Box 1907">
              <controlPr defaultSize="0" autoFill="0" autoLine="0" autoPict="0">
                <anchor moveWithCells="1">
                  <from>
                    <xdr:col>18</xdr:col>
                    <xdr:colOff>28575</xdr:colOff>
                    <xdr:row>80</xdr:row>
                    <xdr:rowOff>476250</xdr:rowOff>
                  </from>
                  <to>
                    <xdr:col>18</xdr:col>
                    <xdr:colOff>4524375</xdr:colOff>
                    <xdr:row>80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0" r:id="rId1379" name="Check Box 1908">
              <controlPr defaultSize="0" autoFill="0" autoLine="0" autoPict="0">
                <anchor moveWithCells="1">
                  <from>
                    <xdr:col>20</xdr:col>
                    <xdr:colOff>38100</xdr:colOff>
                    <xdr:row>80</xdr:row>
                    <xdr:rowOff>28575</xdr:rowOff>
                  </from>
                  <to>
                    <xdr:col>20</xdr:col>
                    <xdr:colOff>4533900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1" r:id="rId1380" name="Check Box 1909">
              <controlPr defaultSize="0" autoFill="0" autoLine="0" autoPict="0">
                <anchor moveWithCells="1">
                  <from>
                    <xdr:col>20</xdr:col>
                    <xdr:colOff>28575</xdr:colOff>
                    <xdr:row>80</xdr:row>
                    <xdr:rowOff>247650</xdr:rowOff>
                  </from>
                  <to>
                    <xdr:col>20</xdr:col>
                    <xdr:colOff>4524375</xdr:colOff>
                    <xdr:row>80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2" r:id="rId1381" name="Check Box 1910">
              <controlPr defaultSize="0" autoFill="0" autoLine="0" autoPict="0">
                <anchor moveWithCells="1">
                  <from>
                    <xdr:col>20</xdr:col>
                    <xdr:colOff>38100</xdr:colOff>
                    <xdr:row>80</xdr:row>
                    <xdr:rowOff>466725</xdr:rowOff>
                  </from>
                  <to>
                    <xdr:col>20</xdr:col>
                    <xdr:colOff>4533900</xdr:colOff>
                    <xdr:row>80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3" r:id="rId1382" name="Check Box 1911">
              <controlPr defaultSize="0" autoFill="0" autoLine="0" autoPict="0">
                <anchor moveWithCells="1">
                  <from>
                    <xdr:col>20</xdr:col>
                    <xdr:colOff>38100</xdr:colOff>
                    <xdr:row>80</xdr:row>
                    <xdr:rowOff>685800</xdr:rowOff>
                  </from>
                  <to>
                    <xdr:col>20</xdr:col>
                    <xdr:colOff>4533900</xdr:colOff>
                    <xdr:row>80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4" r:id="rId1383" name="Check Box 1912">
              <controlPr defaultSize="0" autoFill="0" autoLine="0" autoPict="0">
                <anchor moveWithCells="1">
                  <from>
                    <xdr:col>20</xdr:col>
                    <xdr:colOff>38100</xdr:colOff>
                    <xdr:row>80</xdr:row>
                    <xdr:rowOff>904875</xdr:rowOff>
                  </from>
                  <to>
                    <xdr:col>20</xdr:col>
                    <xdr:colOff>4533900</xdr:colOff>
                    <xdr:row>80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5" r:id="rId1384" name="Check Box 1913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28575</xdr:rowOff>
                  </from>
                  <to>
                    <xdr:col>22</xdr:col>
                    <xdr:colOff>4533900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" r:id="rId1385" name="Check Box 1914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238125</xdr:rowOff>
                  </from>
                  <to>
                    <xdr:col>22</xdr:col>
                    <xdr:colOff>4533900</xdr:colOff>
                    <xdr:row>80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" r:id="rId1386" name="Check Box 1915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447675</xdr:rowOff>
                  </from>
                  <to>
                    <xdr:col>22</xdr:col>
                    <xdr:colOff>4533900</xdr:colOff>
                    <xdr:row>80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8" r:id="rId1387" name="Check Box 1916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657225</xdr:rowOff>
                  </from>
                  <to>
                    <xdr:col>22</xdr:col>
                    <xdr:colOff>4533900</xdr:colOff>
                    <xdr:row>80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9" r:id="rId1388" name="Check Box 1917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857250</xdr:rowOff>
                  </from>
                  <to>
                    <xdr:col>22</xdr:col>
                    <xdr:colOff>4533900</xdr:colOff>
                    <xdr:row>80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0" r:id="rId1389" name="Check Box 1918">
              <controlPr defaultSize="0" autoFill="0" autoLine="0" autoPict="0">
                <anchor moveWithCells="1">
                  <from>
                    <xdr:col>24</xdr:col>
                    <xdr:colOff>38100</xdr:colOff>
                    <xdr:row>80</xdr:row>
                    <xdr:rowOff>28575</xdr:rowOff>
                  </from>
                  <to>
                    <xdr:col>24</xdr:col>
                    <xdr:colOff>4533900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6" r:id="rId1390" name="Check Box 1924">
              <controlPr defaultSize="0" autoFill="0" autoLine="0" autoPict="0">
                <anchor moveWithCells="1">
                  <from>
                    <xdr:col>8</xdr:col>
                    <xdr:colOff>57150</xdr:colOff>
                    <xdr:row>81</xdr:row>
                    <xdr:rowOff>57150</xdr:rowOff>
                  </from>
                  <to>
                    <xdr:col>8</xdr:col>
                    <xdr:colOff>752475</xdr:colOff>
                    <xdr:row>81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7" r:id="rId1391" name="Check Box 1925">
              <controlPr defaultSize="0" autoFill="0" autoLine="0" autoPict="0">
                <anchor moveWithCells="1">
                  <from>
                    <xdr:col>9</xdr:col>
                    <xdr:colOff>57150</xdr:colOff>
                    <xdr:row>81</xdr:row>
                    <xdr:rowOff>57150</xdr:rowOff>
                  </from>
                  <to>
                    <xdr:col>9</xdr:col>
                    <xdr:colOff>752475</xdr:colOff>
                    <xdr:row>81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8" r:id="rId1392" name="Check Box 1926">
              <controlPr defaultSize="0" autoFill="0" autoLine="0" autoPict="0">
                <anchor moveWithCells="1">
                  <from>
                    <xdr:col>10</xdr:col>
                    <xdr:colOff>57150</xdr:colOff>
                    <xdr:row>81</xdr:row>
                    <xdr:rowOff>57150</xdr:rowOff>
                  </from>
                  <to>
                    <xdr:col>10</xdr:col>
                    <xdr:colOff>847725</xdr:colOff>
                    <xdr:row>81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9" r:id="rId1393" name="Check Box 1927">
              <controlPr defaultSize="0" autoFill="0" autoLine="0" autoPict="0">
                <anchor moveWithCells="1">
                  <from>
                    <xdr:col>14</xdr:col>
                    <xdr:colOff>57150</xdr:colOff>
                    <xdr:row>81</xdr:row>
                    <xdr:rowOff>57150</xdr:rowOff>
                  </from>
                  <to>
                    <xdr:col>14</xdr:col>
                    <xdr:colOff>752475</xdr:colOff>
                    <xdr:row>81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1" r:id="rId1394" name="Check Box 1929">
              <controlPr defaultSize="0" autoFill="0" autoLine="0" autoPict="0">
                <anchor moveWithCells="1">
                  <from>
                    <xdr:col>18</xdr:col>
                    <xdr:colOff>38100</xdr:colOff>
                    <xdr:row>81</xdr:row>
                    <xdr:rowOff>28575</xdr:rowOff>
                  </from>
                  <to>
                    <xdr:col>18</xdr:col>
                    <xdr:colOff>4533900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2" r:id="rId1395" name="Check Box 1930">
              <controlPr defaultSize="0" autoFill="0" autoLine="0" autoPict="0">
                <anchor moveWithCells="1">
                  <from>
                    <xdr:col>18</xdr:col>
                    <xdr:colOff>38100</xdr:colOff>
                    <xdr:row>81</xdr:row>
                    <xdr:rowOff>257175</xdr:rowOff>
                  </from>
                  <to>
                    <xdr:col>18</xdr:col>
                    <xdr:colOff>4533900</xdr:colOff>
                    <xdr:row>81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3" r:id="rId1396" name="Check Box 1931">
              <controlPr defaultSize="0" autoFill="0" autoLine="0" autoPict="0">
                <anchor moveWithCells="1">
                  <from>
                    <xdr:col>18</xdr:col>
                    <xdr:colOff>28575</xdr:colOff>
                    <xdr:row>81</xdr:row>
                    <xdr:rowOff>476250</xdr:rowOff>
                  </from>
                  <to>
                    <xdr:col>18</xdr:col>
                    <xdr:colOff>4524375</xdr:colOff>
                    <xdr:row>81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4" r:id="rId1397" name="Check Box 1932">
              <controlPr defaultSize="0" autoFill="0" autoLine="0" autoPict="0">
                <anchor moveWithCells="1">
                  <from>
                    <xdr:col>20</xdr:col>
                    <xdr:colOff>38100</xdr:colOff>
                    <xdr:row>81</xdr:row>
                    <xdr:rowOff>28575</xdr:rowOff>
                  </from>
                  <to>
                    <xdr:col>20</xdr:col>
                    <xdr:colOff>4533900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5" r:id="rId1398" name="Check Box 1933">
              <controlPr defaultSize="0" autoFill="0" autoLine="0" autoPict="0">
                <anchor moveWithCells="1">
                  <from>
                    <xdr:col>20</xdr:col>
                    <xdr:colOff>28575</xdr:colOff>
                    <xdr:row>81</xdr:row>
                    <xdr:rowOff>247650</xdr:rowOff>
                  </from>
                  <to>
                    <xdr:col>20</xdr:col>
                    <xdr:colOff>4524375</xdr:colOff>
                    <xdr:row>81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6" r:id="rId1399" name="Check Box 1934">
              <controlPr defaultSize="0" autoFill="0" autoLine="0" autoPict="0">
                <anchor moveWithCells="1">
                  <from>
                    <xdr:col>20</xdr:col>
                    <xdr:colOff>38100</xdr:colOff>
                    <xdr:row>81</xdr:row>
                    <xdr:rowOff>466725</xdr:rowOff>
                  </from>
                  <to>
                    <xdr:col>20</xdr:col>
                    <xdr:colOff>4533900</xdr:colOff>
                    <xdr:row>81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" r:id="rId1400" name="Check Box 1935">
              <controlPr defaultSize="0" autoFill="0" autoLine="0" autoPict="0">
                <anchor moveWithCells="1">
                  <from>
                    <xdr:col>20</xdr:col>
                    <xdr:colOff>38100</xdr:colOff>
                    <xdr:row>81</xdr:row>
                    <xdr:rowOff>685800</xdr:rowOff>
                  </from>
                  <to>
                    <xdr:col>20</xdr:col>
                    <xdr:colOff>4533900</xdr:colOff>
                    <xdr:row>81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8" r:id="rId1401" name="Check Box 1936">
              <controlPr defaultSize="0" autoFill="0" autoLine="0" autoPict="0">
                <anchor moveWithCells="1">
                  <from>
                    <xdr:col>20</xdr:col>
                    <xdr:colOff>38100</xdr:colOff>
                    <xdr:row>81</xdr:row>
                    <xdr:rowOff>904875</xdr:rowOff>
                  </from>
                  <to>
                    <xdr:col>20</xdr:col>
                    <xdr:colOff>4533900</xdr:colOff>
                    <xdr:row>81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9" r:id="rId1402" name="Check Box 1937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28575</xdr:rowOff>
                  </from>
                  <to>
                    <xdr:col>22</xdr:col>
                    <xdr:colOff>4533900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0" r:id="rId1403" name="Check Box 1938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238125</xdr:rowOff>
                  </from>
                  <to>
                    <xdr:col>22</xdr:col>
                    <xdr:colOff>4533900</xdr:colOff>
                    <xdr:row>81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1" r:id="rId1404" name="Check Box 1939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447675</xdr:rowOff>
                  </from>
                  <to>
                    <xdr:col>22</xdr:col>
                    <xdr:colOff>4533900</xdr:colOff>
                    <xdr:row>81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2" r:id="rId1405" name="Check Box 1940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657225</xdr:rowOff>
                  </from>
                  <to>
                    <xdr:col>22</xdr:col>
                    <xdr:colOff>4533900</xdr:colOff>
                    <xdr:row>81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3" r:id="rId1406" name="Check Box 1941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857250</xdr:rowOff>
                  </from>
                  <to>
                    <xdr:col>22</xdr:col>
                    <xdr:colOff>4533900</xdr:colOff>
                    <xdr:row>81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4" r:id="rId1407" name="Check Box 1942">
              <controlPr defaultSize="0" autoFill="0" autoLine="0" autoPict="0">
                <anchor moveWithCells="1">
                  <from>
                    <xdr:col>24</xdr:col>
                    <xdr:colOff>38100</xdr:colOff>
                    <xdr:row>81</xdr:row>
                    <xdr:rowOff>28575</xdr:rowOff>
                  </from>
                  <to>
                    <xdr:col>24</xdr:col>
                    <xdr:colOff>4533900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" r:id="rId1408" name="Check Box 1948">
              <controlPr defaultSize="0" autoFill="0" autoLine="0" autoPict="0">
                <anchor moveWithCells="1">
                  <from>
                    <xdr:col>8</xdr:col>
                    <xdr:colOff>57150</xdr:colOff>
                    <xdr:row>82</xdr:row>
                    <xdr:rowOff>57150</xdr:rowOff>
                  </from>
                  <to>
                    <xdr:col>8</xdr:col>
                    <xdr:colOff>752475</xdr:colOff>
                    <xdr:row>82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1" r:id="rId1409" name="Check Box 1949">
              <controlPr defaultSize="0" autoFill="0" autoLine="0" autoPict="0">
                <anchor moveWithCells="1">
                  <from>
                    <xdr:col>9</xdr:col>
                    <xdr:colOff>57150</xdr:colOff>
                    <xdr:row>82</xdr:row>
                    <xdr:rowOff>57150</xdr:rowOff>
                  </from>
                  <to>
                    <xdr:col>9</xdr:col>
                    <xdr:colOff>752475</xdr:colOff>
                    <xdr:row>82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" r:id="rId1410" name="Check Box 1950">
              <controlPr defaultSize="0" autoFill="0" autoLine="0" autoPict="0">
                <anchor moveWithCells="1">
                  <from>
                    <xdr:col>10</xdr:col>
                    <xdr:colOff>57150</xdr:colOff>
                    <xdr:row>82</xdr:row>
                    <xdr:rowOff>57150</xdr:rowOff>
                  </from>
                  <to>
                    <xdr:col>10</xdr:col>
                    <xdr:colOff>847725</xdr:colOff>
                    <xdr:row>82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" r:id="rId1411" name="Check Box 1951">
              <controlPr defaultSize="0" autoFill="0" autoLine="0" autoPict="0">
                <anchor moveWithCells="1">
                  <from>
                    <xdr:col>14</xdr:col>
                    <xdr:colOff>57150</xdr:colOff>
                    <xdr:row>82</xdr:row>
                    <xdr:rowOff>57150</xdr:rowOff>
                  </from>
                  <to>
                    <xdr:col>14</xdr:col>
                    <xdr:colOff>752475</xdr:colOff>
                    <xdr:row>82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5" r:id="rId1412" name="Check Box 1953">
              <controlPr defaultSize="0" autoFill="0" autoLine="0" autoPict="0">
                <anchor moveWithCells="1">
                  <from>
                    <xdr:col>18</xdr:col>
                    <xdr:colOff>38100</xdr:colOff>
                    <xdr:row>82</xdr:row>
                    <xdr:rowOff>28575</xdr:rowOff>
                  </from>
                  <to>
                    <xdr:col>18</xdr:col>
                    <xdr:colOff>4533900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" r:id="rId1413" name="Check Box 1954">
              <controlPr defaultSize="0" autoFill="0" autoLine="0" autoPict="0">
                <anchor moveWithCells="1">
                  <from>
                    <xdr:col>18</xdr:col>
                    <xdr:colOff>38100</xdr:colOff>
                    <xdr:row>82</xdr:row>
                    <xdr:rowOff>257175</xdr:rowOff>
                  </from>
                  <to>
                    <xdr:col>18</xdr:col>
                    <xdr:colOff>4533900</xdr:colOff>
                    <xdr:row>82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7" r:id="rId1414" name="Check Box 1955">
              <controlPr defaultSize="0" autoFill="0" autoLine="0" autoPict="0">
                <anchor moveWithCells="1">
                  <from>
                    <xdr:col>18</xdr:col>
                    <xdr:colOff>28575</xdr:colOff>
                    <xdr:row>82</xdr:row>
                    <xdr:rowOff>476250</xdr:rowOff>
                  </from>
                  <to>
                    <xdr:col>18</xdr:col>
                    <xdr:colOff>4524375</xdr:colOff>
                    <xdr:row>82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8" r:id="rId1415" name="Check Box 1956">
              <controlPr defaultSize="0" autoFill="0" autoLine="0" autoPict="0">
                <anchor moveWithCells="1">
                  <from>
                    <xdr:col>20</xdr:col>
                    <xdr:colOff>38100</xdr:colOff>
                    <xdr:row>82</xdr:row>
                    <xdr:rowOff>28575</xdr:rowOff>
                  </from>
                  <to>
                    <xdr:col>20</xdr:col>
                    <xdr:colOff>4533900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9" r:id="rId1416" name="Check Box 1957">
              <controlPr defaultSize="0" autoFill="0" autoLine="0" autoPict="0">
                <anchor moveWithCells="1">
                  <from>
                    <xdr:col>20</xdr:col>
                    <xdr:colOff>28575</xdr:colOff>
                    <xdr:row>82</xdr:row>
                    <xdr:rowOff>247650</xdr:rowOff>
                  </from>
                  <to>
                    <xdr:col>20</xdr:col>
                    <xdr:colOff>4524375</xdr:colOff>
                    <xdr:row>82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" r:id="rId1417" name="Check Box 1958">
              <controlPr defaultSize="0" autoFill="0" autoLine="0" autoPict="0">
                <anchor moveWithCells="1">
                  <from>
                    <xdr:col>20</xdr:col>
                    <xdr:colOff>38100</xdr:colOff>
                    <xdr:row>82</xdr:row>
                    <xdr:rowOff>466725</xdr:rowOff>
                  </from>
                  <to>
                    <xdr:col>20</xdr:col>
                    <xdr:colOff>4533900</xdr:colOff>
                    <xdr:row>82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" r:id="rId1418" name="Check Box 1959">
              <controlPr defaultSize="0" autoFill="0" autoLine="0" autoPict="0">
                <anchor moveWithCells="1">
                  <from>
                    <xdr:col>20</xdr:col>
                    <xdr:colOff>38100</xdr:colOff>
                    <xdr:row>82</xdr:row>
                    <xdr:rowOff>685800</xdr:rowOff>
                  </from>
                  <to>
                    <xdr:col>20</xdr:col>
                    <xdr:colOff>4533900</xdr:colOff>
                    <xdr:row>82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" r:id="rId1419" name="Check Box 1960">
              <controlPr defaultSize="0" autoFill="0" autoLine="0" autoPict="0">
                <anchor moveWithCells="1">
                  <from>
                    <xdr:col>20</xdr:col>
                    <xdr:colOff>38100</xdr:colOff>
                    <xdr:row>82</xdr:row>
                    <xdr:rowOff>904875</xdr:rowOff>
                  </from>
                  <to>
                    <xdr:col>20</xdr:col>
                    <xdr:colOff>4533900</xdr:colOff>
                    <xdr:row>82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" r:id="rId1420" name="Check Box 1961">
              <controlPr defaultSize="0" autoFill="0" autoLine="0" autoPict="0">
                <anchor moveWithCells="1">
                  <from>
                    <xdr:col>22</xdr:col>
                    <xdr:colOff>38100</xdr:colOff>
                    <xdr:row>82</xdr:row>
                    <xdr:rowOff>28575</xdr:rowOff>
                  </from>
                  <to>
                    <xdr:col>22</xdr:col>
                    <xdr:colOff>4533900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" r:id="rId1421" name="Check Box 1962">
              <controlPr defaultSize="0" autoFill="0" autoLine="0" autoPict="0">
                <anchor moveWithCells="1">
                  <from>
                    <xdr:col>22</xdr:col>
                    <xdr:colOff>38100</xdr:colOff>
                    <xdr:row>82</xdr:row>
                    <xdr:rowOff>238125</xdr:rowOff>
                  </from>
                  <to>
                    <xdr:col>22</xdr:col>
                    <xdr:colOff>4533900</xdr:colOff>
                    <xdr:row>82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" r:id="rId1422" name="Check Box 1963">
              <controlPr defaultSize="0" autoFill="0" autoLine="0" autoPict="0">
                <anchor moveWithCells="1">
                  <from>
                    <xdr:col>22</xdr:col>
                    <xdr:colOff>38100</xdr:colOff>
                    <xdr:row>82</xdr:row>
                    <xdr:rowOff>447675</xdr:rowOff>
                  </from>
                  <to>
                    <xdr:col>22</xdr:col>
                    <xdr:colOff>4533900</xdr:colOff>
                    <xdr:row>82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" r:id="rId1423" name="Check Box 1964">
              <controlPr defaultSize="0" autoFill="0" autoLine="0" autoPict="0">
                <anchor moveWithCells="1">
                  <from>
                    <xdr:col>22</xdr:col>
                    <xdr:colOff>38100</xdr:colOff>
                    <xdr:row>82</xdr:row>
                    <xdr:rowOff>657225</xdr:rowOff>
                  </from>
                  <to>
                    <xdr:col>22</xdr:col>
                    <xdr:colOff>4533900</xdr:colOff>
                    <xdr:row>82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" r:id="rId1424" name="Check Box 1965">
              <controlPr defaultSize="0" autoFill="0" autoLine="0" autoPict="0">
                <anchor moveWithCells="1">
                  <from>
                    <xdr:col>22</xdr:col>
                    <xdr:colOff>38100</xdr:colOff>
                    <xdr:row>82</xdr:row>
                    <xdr:rowOff>857250</xdr:rowOff>
                  </from>
                  <to>
                    <xdr:col>22</xdr:col>
                    <xdr:colOff>4533900</xdr:colOff>
                    <xdr:row>82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" r:id="rId1425" name="Check Box 1966">
              <controlPr defaultSize="0" autoFill="0" autoLine="0" autoPict="0">
                <anchor moveWithCells="1">
                  <from>
                    <xdr:col>24</xdr:col>
                    <xdr:colOff>38100</xdr:colOff>
                    <xdr:row>82</xdr:row>
                    <xdr:rowOff>28575</xdr:rowOff>
                  </from>
                  <to>
                    <xdr:col>24</xdr:col>
                    <xdr:colOff>4533900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" r:id="rId1426" name="Check Box 1972">
              <controlPr defaultSize="0" autoFill="0" autoLine="0" autoPict="0">
                <anchor moveWithCells="1">
                  <from>
                    <xdr:col>8</xdr:col>
                    <xdr:colOff>57150</xdr:colOff>
                    <xdr:row>83</xdr:row>
                    <xdr:rowOff>57150</xdr:rowOff>
                  </from>
                  <to>
                    <xdr:col>8</xdr:col>
                    <xdr:colOff>752475</xdr:colOff>
                    <xdr:row>83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5" r:id="rId1427" name="Check Box 1973">
              <controlPr defaultSize="0" autoFill="0" autoLine="0" autoPict="0">
                <anchor moveWithCells="1">
                  <from>
                    <xdr:col>9</xdr:col>
                    <xdr:colOff>57150</xdr:colOff>
                    <xdr:row>83</xdr:row>
                    <xdr:rowOff>57150</xdr:rowOff>
                  </from>
                  <to>
                    <xdr:col>9</xdr:col>
                    <xdr:colOff>752475</xdr:colOff>
                    <xdr:row>83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6" r:id="rId1428" name="Check Box 1974">
              <controlPr defaultSize="0" autoFill="0" autoLine="0" autoPict="0">
                <anchor moveWithCells="1">
                  <from>
                    <xdr:col>10</xdr:col>
                    <xdr:colOff>57150</xdr:colOff>
                    <xdr:row>83</xdr:row>
                    <xdr:rowOff>57150</xdr:rowOff>
                  </from>
                  <to>
                    <xdr:col>10</xdr:col>
                    <xdr:colOff>847725</xdr:colOff>
                    <xdr:row>83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7" r:id="rId1429" name="Check Box 1975">
              <controlPr defaultSize="0" autoFill="0" autoLine="0" autoPict="0">
                <anchor moveWithCells="1">
                  <from>
                    <xdr:col>14</xdr:col>
                    <xdr:colOff>57150</xdr:colOff>
                    <xdr:row>83</xdr:row>
                    <xdr:rowOff>57150</xdr:rowOff>
                  </from>
                  <to>
                    <xdr:col>14</xdr:col>
                    <xdr:colOff>752475</xdr:colOff>
                    <xdr:row>83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9" r:id="rId1430" name="Check Box 1977">
              <controlPr defaultSize="0" autoFill="0" autoLine="0" autoPict="0">
                <anchor moveWithCells="1">
                  <from>
                    <xdr:col>18</xdr:col>
                    <xdr:colOff>38100</xdr:colOff>
                    <xdr:row>83</xdr:row>
                    <xdr:rowOff>28575</xdr:rowOff>
                  </from>
                  <to>
                    <xdr:col>18</xdr:col>
                    <xdr:colOff>4533900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0" r:id="rId1431" name="Check Box 1978">
              <controlPr defaultSize="0" autoFill="0" autoLine="0" autoPict="0">
                <anchor moveWithCells="1">
                  <from>
                    <xdr:col>18</xdr:col>
                    <xdr:colOff>38100</xdr:colOff>
                    <xdr:row>83</xdr:row>
                    <xdr:rowOff>257175</xdr:rowOff>
                  </from>
                  <to>
                    <xdr:col>18</xdr:col>
                    <xdr:colOff>4533900</xdr:colOff>
                    <xdr:row>83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1" r:id="rId1432" name="Check Box 1979">
              <controlPr defaultSize="0" autoFill="0" autoLine="0" autoPict="0">
                <anchor moveWithCells="1">
                  <from>
                    <xdr:col>18</xdr:col>
                    <xdr:colOff>28575</xdr:colOff>
                    <xdr:row>83</xdr:row>
                    <xdr:rowOff>476250</xdr:rowOff>
                  </from>
                  <to>
                    <xdr:col>18</xdr:col>
                    <xdr:colOff>4524375</xdr:colOff>
                    <xdr:row>83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2" r:id="rId1433" name="Check Box 1980">
              <controlPr defaultSize="0" autoFill="0" autoLine="0" autoPict="0">
                <anchor moveWithCells="1">
                  <from>
                    <xdr:col>20</xdr:col>
                    <xdr:colOff>38100</xdr:colOff>
                    <xdr:row>83</xdr:row>
                    <xdr:rowOff>28575</xdr:rowOff>
                  </from>
                  <to>
                    <xdr:col>20</xdr:col>
                    <xdr:colOff>4533900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" r:id="rId1434" name="Check Box 1981">
              <controlPr defaultSize="0" autoFill="0" autoLine="0" autoPict="0">
                <anchor moveWithCells="1">
                  <from>
                    <xdr:col>20</xdr:col>
                    <xdr:colOff>28575</xdr:colOff>
                    <xdr:row>83</xdr:row>
                    <xdr:rowOff>247650</xdr:rowOff>
                  </from>
                  <to>
                    <xdr:col>20</xdr:col>
                    <xdr:colOff>4524375</xdr:colOff>
                    <xdr:row>83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4" r:id="rId1435" name="Check Box 1982">
              <controlPr defaultSize="0" autoFill="0" autoLine="0" autoPict="0">
                <anchor moveWithCells="1">
                  <from>
                    <xdr:col>20</xdr:col>
                    <xdr:colOff>38100</xdr:colOff>
                    <xdr:row>83</xdr:row>
                    <xdr:rowOff>466725</xdr:rowOff>
                  </from>
                  <to>
                    <xdr:col>20</xdr:col>
                    <xdr:colOff>4533900</xdr:colOff>
                    <xdr:row>83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5" r:id="rId1436" name="Check Box 1983">
              <controlPr defaultSize="0" autoFill="0" autoLine="0" autoPict="0">
                <anchor moveWithCells="1">
                  <from>
                    <xdr:col>20</xdr:col>
                    <xdr:colOff>38100</xdr:colOff>
                    <xdr:row>83</xdr:row>
                    <xdr:rowOff>685800</xdr:rowOff>
                  </from>
                  <to>
                    <xdr:col>20</xdr:col>
                    <xdr:colOff>4533900</xdr:colOff>
                    <xdr:row>83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6" r:id="rId1437" name="Check Box 1984">
              <controlPr defaultSize="0" autoFill="0" autoLine="0" autoPict="0">
                <anchor moveWithCells="1">
                  <from>
                    <xdr:col>20</xdr:col>
                    <xdr:colOff>38100</xdr:colOff>
                    <xdr:row>83</xdr:row>
                    <xdr:rowOff>904875</xdr:rowOff>
                  </from>
                  <to>
                    <xdr:col>20</xdr:col>
                    <xdr:colOff>4533900</xdr:colOff>
                    <xdr:row>83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7" r:id="rId1438" name="Check Box 1985">
              <controlPr defaultSize="0" autoFill="0" autoLine="0" autoPict="0">
                <anchor moveWithCells="1">
                  <from>
                    <xdr:col>22</xdr:col>
                    <xdr:colOff>38100</xdr:colOff>
                    <xdr:row>83</xdr:row>
                    <xdr:rowOff>28575</xdr:rowOff>
                  </from>
                  <to>
                    <xdr:col>22</xdr:col>
                    <xdr:colOff>4533900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" r:id="rId1439" name="Check Box 1986">
              <controlPr defaultSize="0" autoFill="0" autoLine="0" autoPict="0">
                <anchor moveWithCells="1">
                  <from>
                    <xdr:col>22</xdr:col>
                    <xdr:colOff>38100</xdr:colOff>
                    <xdr:row>83</xdr:row>
                    <xdr:rowOff>238125</xdr:rowOff>
                  </from>
                  <to>
                    <xdr:col>22</xdr:col>
                    <xdr:colOff>4533900</xdr:colOff>
                    <xdr:row>83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9" r:id="rId1440" name="Check Box 1987">
              <controlPr defaultSize="0" autoFill="0" autoLine="0" autoPict="0">
                <anchor moveWithCells="1">
                  <from>
                    <xdr:col>22</xdr:col>
                    <xdr:colOff>38100</xdr:colOff>
                    <xdr:row>83</xdr:row>
                    <xdr:rowOff>447675</xdr:rowOff>
                  </from>
                  <to>
                    <xdr:col>22</xdr:col>
                    <xdr:colOff>4533900</xdr:colOff>
                    <xdr:row>83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0" r:id="rId1441" name="Check Box 1988">
              <controlPr defaultSize="0" autoFill="0" autoLine="0" autoPict="0">
                <anchor moveWithCells="1">
                  <from>
                    <xdr:col>22</xdr:col>
                    <xdr:colOff>38100</xdr:colOff>
                    <xdr:row>83</xdr:row>
                    <xdr:rowOff>657225</xdr:rowOff>
                  </from>
                  <to>
                    <xdr:col>22</xdr:col>
                    <xdr:colOff>4533900</xdr:colOff>
                    <xdr:row>83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1" r:id="rId1442" name="Check Box 1989">
              <controlPr defaultSize="0" autoFill="0" autoLine="0" autoPict="0">
                <anchor moveWithCells="1">
                  <from>
                    <xdr:col>22</xdr:col>
                    <xdr:colOff>38100</xdr:colOff>
                    <xdr:row>83</xdr:row>
                    <xdr:rowOff>857250</xdr:rowOff>
                  </from>
                  <to>
                    <xdr:col>22</xdr:col>
                    <xdr:colOff>4533900</xdr:colOff>
                    <xdr:row>83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2" r:id="rId1443" name="Check Box 1990">
              <controlPr defaultSize="0" autoFill="0" autoLine="0" autoPict="0">
                <anchor moveWithCells="1">
                  <from>
                    <xdr:col>24</xdr:col>
                    <xdr:colOff>38100</xdr:colOff>
                    <xdr:row>83</xdr:row>
                    <xdr:rowOff>28575</xdr:rowOff>
                  </from>
                  <to>
                    <xdr:col>24</xdr:col>
                    <xdr:colOff>4533900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" r:id="rId1444" name="Check Box 1996">
              <controlPr defaultSize="0" autoFill="0" autoLine="0" autoPict="0">
                <anchor moveWithCells="1">
                  <from>
                    <xdr:col>8</xdr:col>
                    <xdr:colOff>57150</xdr:colOff>
                    <xdr:row>84</xdr:row>
                    <xdr:rowOff>57150</xdr:rowOff>
                  </from>
                  <to>
                    <xdr:col>8</xdr:col>
                    <xdr:colOff>752475</xdr:colOff>
                    <xdr:row>84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9" r:id="rId1445" name="Check Box 1997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57150</xdr:rowOff>
                  </from>
                  <to>
                    <xdr:col>9</xdr:col>
                    <xdr:colOff>752475</xdr:colOff>
                    <xdr:row>84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0" r:id="rId1446" name="Check Box 1998">
              <controlPr defaultSize="0" autoFill="0" autoLine="0" autoPict="0">
                <anchor moveWithCells="1">
                  <from>
                    <xdr:col>10</xdr:col>
                    <xdr:colOff>57150</xdr:colOff>
                    <xdr:row>84</xdr:row>
                    <xdr:rowOff>57150</xdr:rowOff>
                  </from>
                  <to>
                    <xdr:col>10</xdr:col>
                    <xdr:colOff>847725</xdr:colOff>
                    <xdr:row>84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1" r:id="rId1447" name="Check Box 1999">
              <controlPr defaultSize="0" autoFill="0" autoLine="0" autoPict="0">
                <anchor moveWithCells="1">
                  <from>
                    <xdr:col>14</xdr:col>
                    <xdr:colOff>57150</xdr:colOff>
                    <xdr:row>84</xdr:row>
                    <xdr:rowOff>57150</xdr:rowOff>
                  </from>
                  <to>
                    <xdr:col>14</xdr:col>
                    <xdr:colOff>752475</xdr:colOff>
                    <xdr:row>84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3" r:id="rId1448" name="Check Box 2001">
              <controlPr defaultSize="0" autoFill="0" autoLine="0" autoPict="0">
                <anchor moveWithCells="1">
                  <from>
                    <xdr:col>18</xdr:col>
                    <xdr:colOff>38100</xdr:colOff>
                    <xdr:row>84</xdr:row>
                    <xdr:rowOff>28575</xdr:rowOff>
                  </from>
                  <to>
                    <xdr:col>18</xdr:col>
                    <xdr:colOff>4533900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4" r:id="rId1449" name="Check Box 2002">
              <controlPr defaultSize="0" autoFill="0" autoLine="0" autoPict="0">
                <anchor moveWithCells="1">
                  <from>
                    <xdr:col>18</xdr:col>
                    <xdr:colOff>38100</xdr:colOff>
                    <xdr:row>84</xdr:row>
                    <xdr:rowOff>257175</xdr:rowOff>
                  </from>
                  <to>
                    <xdr:col>18</xdr:col>
                    <xdr:colOff>4533900</xdr:colOff>
                    <xdr:row>84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5" r:id="rId1450" name="Check Box 2003">
              <controlPr defaultSize="0" autoFill="0" autoLine="0" autoPict="0">
                <anchor moveWithCells="1">
                  <from>
                    <xdr:col>18</xdr:col>
                    <xdr:colOff>28575</xdr:colOff>
                    <xdr:row>84</xdr:row>
                    <xdr:rowOff>476250</xdr:rowOff>
                  </from>
                  <to>
                    <xdr:col>18</xdr:col>
                    <xdr:colOff>4524375</xdr:colOff>
                    <xdr:row>84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6" r:id="rId1451" name="Check Box 2004">
              <controlPr defaultSize="0" autoFill="0" autoLine="0" autoPict="0">
                <anchor moveWithCells="1">
                  <from>
                    <xdr:col>20</xdr:col>
                    <xdr:colOff>38100</xdr:colOff>
                    <xdr:row>84</xdr:row>
                    <xdr:rowOff>28575</xdr:rowOff>
                  </from>
                  <to>
                    <xdr:col>20</xdr:col>
                    <xdr:colOff>4533900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7" r:id="rId1452" name="Check Box 2005">
              <controlPr defaultSize="0" autoFill="0" autoLine="0" autoPict="0">
                <anchor moveWithCells="1">
                  <from>
                    <xdr:col>20</xdr:col>
                    <xdr:colOff>28575</xdr:colOff>
                    <xdr:row>84</xdr:row>
                    <xdr:rowOff>247650</xdr:rowOff>
                  </from>
                  <to>
                    <xdr:col>20</xdr:col>
                    <xdr:colOff>4524375</xdr:colOff>
                    <xdr:row>84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8" r:id="rId1453" name="Check Box 2006">
              <controlPr defaultSize="0" autoFill="0" autoLine="0" autoPict="0">
                <anchor moveWithCells="1">
                  <from>
                    <xdr:col>20</xdr:col>
                    <xdr:colOff>38100</xdr:colOff>
                    <xdr:row>84</xdr:row>
                    <xdr:rowOff>466725</xdr:rowOff>
                  </from>
                  <to>
                    <xdr:col>20</xdr:col>
                    <xdr:colOff>4533900</xdr:colOff>
                    <xdr:row>84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" r:id="rId1454" name="Check Box 2007">
              <controlPr defaultSize="0" autoFill="0" autoLine="0" autoPict="0">
                <anchor moveWithCells="1">
                  <from>
                    <xdr:col>20</xdr:col>
                    <xdr:colOff>38100</xdr:colOff>
                    <xdr:row>84</xdr:row>
                    <xdr:rowOff>685800</xdr:rowOff>
                  </from>
                  <to>
                    <xdr:col>20</xdr:col>
                    <xdr:colOff>4533900</xdr:colOff>
                    <xdr:row>84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" r:id="rId1455" name="Check Box 2008">
              <controlPr defaultSize="0" autoFill="0" autoLine="0" autoPict="0">
                <anchor moveWithCells="1">
                  <from>
                    <xdr:col>20</xdr:col>
                    <xdr:colOff>38100</xdr:colOff>
                    <xdr:row>84</xdr:row>
                    <xdr:rowOff>904875</xdr:rowOff>
                  </from>
                  <to>
                    <xdr:col>20</xdr:col>
                    <xdr:colOff>4533900</xdr:colOff>
                    <xdr:row>84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1" r:id="rId1456" name="Check Box 2009">
              <controlPr defaultSize="0" autoFill="0" autoLine="0" autoPict="0">
                <anchor moveWithCells="1">
                  <from>
                    <xdr:col>22</xdr:col>
                    <xdr:colOff>38100</xdr:colOff>
                    <xdr:row>84</xdr:row>
                    <xdr:rowOff>28575</xdr:rowOff>
                  </from>
                  <to>
                    <xdr:col>22</xdr:col>
                    <xdr:colOff>4533900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2" r:id="rId1457" name="Check Box 2010">
              <controlPr defaultSize="0" autoFill="0" autoLine="0" autoPict="0">
                <anchor moveWithCells="1">
                  <from>
                    <xdr:col>22</xdr:col>
                    <xdr:colOff>38100</xdr:colOff>
                    <xdr:row>84</xdr:row>
                    <xdr:rowOff>238125</xdr:rowOff>
                  </from>
                  <to>
                    <xdr:col>22</xdr:col>
                    <xdr:colOff>4533900</xdr:colOff>
                    <xdr:row>84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3" r:id="rId1458" name="Check Box 2011">
              <controlPr defaultSize="0" autoFill="0" autoLine="0" autoPict="0">
                <anchor moveWithCells="1">
                  <from>
                    <xdr:col>22</xdr:col>
                    <xdr:colOff>38100</xdr:colOff>
                    <xdr:row>84</xdr:row>
                    <xdr:rowOff>447675</xdr:rowOff>
                  </from>
                  <to>
                    <xdr:col>22</xdr:col>
                    <xdr:colOff>4533900</xdr:colOff>
                    <xdr:row>84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4" r:id="rId1459" name="Check Box 2012">
              <controlPr defaultSize="0" autoFill="0" autoLine="0" autoPict="0">
                <anchor moveWithCells="1">
                  <from>
                    <xdr:col>22</xdr:col>
                    <xdr:colOff>38100</xdr:colOff>
                    <xdr:row>84</xdr:row>
                    <xdr:rowOff>657225</xdr:rowOff>
                  </from>
                  <to>
                    <xdr:col>22</xdr:col>
                    <xdr:colOff>4533900</xdr:colOff>
                    <xdr:row>84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5" r:id="rId1460" name="Check Box 2013">
              <controlPr defaultSize="0" autoFill="0" autoLine="0" autoPict="0">
                <anchor moveWithCells="1">
                  <from>
                    <xdr:col>22</xdr:col>
                    <xdr:colOff>38100</xdr:colOff>
                    <xdr:row>84</xdr:row>
                    <xdr:rowOff>857250</xdr:rowOff>
                  </from>
                  <to>
                    <xdr:col>22</xdr:col>
                    <xdr:colOff>4533900</xdr:colOff>
                    <xdr:row>84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6" r:id="rId1461" name="Check Box 2014">
              <controlPr defaultSize="0" autoFill="0" autoLine="0" autoPict="0">
                <anchor moveWithCells="1">
                  <from>
                    <xdr:col>24</xdr:col>
                    <xdr:colOff>38100</xdr:colOff>
                    <xdr:row>84</xdr:row>
                    <xdr:rowOff>28575</xdr:rowOff>
                  </from>
                  <to>
                    <xdr:col>24</xdr:col>
                    <xdr:colOff>4533900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" r:id="rId1462" name="Check Box 2020">
              <controlPr defaultSize="0" autoFill="0" autoLine="0" autoPict="0">
                <anchor moveWithCells="1">
                  <from>
                    <xdr:col>8</xdr:col>
                    <xdr:colOff>57150</xdr:colOff>
                    <xdr:row>85</xdr:row>
                    <xdr:rowOff>57150</xdr:rowOff>
                  </from>
                  <to>
                    <xdr:col>8</xdr:col>
                    <xdr:colOff>752475</xdr:colOff>
                    <xdr:row>85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" r:id="rId1463" name="Check Box 2021">
              <controlPr defaultSize="0" autoFill="0" autoLine="0" autoPict="0">
                <anchor moveWithCells="1">
                  <from>
                    <xdr:col>9</xdr:col>
                    <xdr:colOff>57150</xdr:colOff>
                    <xdr:row>85</xdr:row>
                    <xdr:rowOff>57150</xdr:rowOff>
                  </from>
                  <to>
                    <xdr:col>9</xdr:col>
                    <xdr:colOff>752475</xdr:colOff>
                    <xdr:row>85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" r:id="rId1464" name="Check Box 2022">
              <controlPr defaultSize="0" autoFill="0" autoLine="0" autoPict="0">
                <anchor moveWithCells="1">
                  <from>
                    <xdr:col>10</xdr:col>
                    <xdr:colOff>57150</xdr:colOff>
                    <xdr:row>85</xdr:row>
                    <xdr:rowOff>57150</xdr:rowOff>
                  </from>
                  <to>
                    <xdr:col>10</xdr:col>
                    <xdr:colOff>847725</xdr:colOff>
                    <xdr:row>85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" r:id="rId1465" name="Check Box 2023">
              <controlPr defaultSize="0" autoFill="0" autoLine="0" autoPict="0">
                <anchor moveWithCells="1">
                  <from>
                    <xdr:col>14</xdr:col>
                    <xdr:colOff>57150</xdr:colOff>
                    <xdr:row>85</xdr:row>
                    <xdr:rowOff>57150</xdr:rowOff>
                  </from>
                  <to>
                    <xdr:col>14</xdr:col>
                    <xdr:colOff>752475</xdr:colOff>
                    <xdr:row>85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" r:id="rId1466" name="Check Box 2025">
              <controlPr defaultSize="0" autoFill="0" autoLine="0" autoPict="0">
                <anchor moveWithCells="1">
                  <from>
                    <xdr:col>18</xdr:col>
                    <xdr:colOff>38100</xdr:colOff>
                    <xdr:row>85</xdr:row>
                    <xdr:rowOff>28575</xdr:rowOff>
                  </from>
                  <to>
                    <xdr:col>18</xdr:col>
                    <xdr:colOff>4533900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" r:id="rId1467" name="Check Box 2026">
              <controlPr defaultSize="0" autoFill="0" autoLine="0" autoPict="0">
                <anchor moveWithCells="1">
                  <from>
                    <xdr:col>18</xdr:col>
                    <xdr:colOff>38100</xdr:colOff>
                    <xdr:row>85</xdr:row>
                    <xdr:rowOff>257175</xdr:rowOff>
                  </from>
                  <to>
                    <xdr:col>18</xdr:col>
                    <xdr:colOff>4533900</xdr:colOff>
                    <xdr:row>85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" r:id="rId1468" name="Check Box 2027">
              <controlPr defaultSize="0" autoFill="0" autoLine="0" autoPict="0">
                <anchor moveWithCells="1">
                  <from>
                    <xdr:col>18</xdr:col>
                    <xdr:colOff>28575</xdr:colOff>
                    <xdr:row>85</xdr:row>
                    <xdr:rowOff>476250</xdr:rowOff>
                  </from>
                  <to>
                    <xdr:col>18</xdr:col>
                    <xdr:colOff>4524375</xdr:colOff>
                    <xdr:row>85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0" r:id="rId1469" name="Check Box 2028">
              <controlPr defaultSize="0" autoFill="0" autoLine="0" autoPict="0">
                <anchor moveWithCells="1">
                  <from>
                    <xdr:col>20</xdr:col>
                    <xdr:colOff>38100</xdr:colOff>
                    <xdr:row>85</xdr:row>
                    <xdr:rowOff>28575</xdr:rowOff>
                  </from>
                  <to>
                    <xdr:col>20</xdr:col>
                    <xdr:colOff>4533900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1" r:id="rId1470" name="Check Box 2029">
              <controlPr defaultSize="0" autoFill="0" autoLine="0" autoPict="0">
                <anchor moveWithCells="1">
                  <from>
                    <xdr:col>20</xdr:col>
                    <xdr:colOff>28575</xdr:colOff>
                    <xdr:row>85</xdr:row>
                    <xdr:rowOff>247650</xdr:rowOff>
                  </from>
                  <to>
                    <xdr:col>20</xdr:col>
                    <xdr:colOff>4524375</xdr:colOff>
                    <xdr:row>85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" r:id="rId1471" name="Check Box 2030">
              <controlPr defaultSize="0" autoFill="0" autoLine="0" autoPict="0">
                <anchor moveWithCells="1">
                  <from>
                    <xdr:col>20</xdr:col>
                    <xdr:colOff>38100</xdr:colOff>
                    <xdr:row>85</xdr:row>
                    <xdr:rowOff>466725</xdr:rowOff>
                  </from>
                  <to>
                    <xdr:col>20</xdr:col>
                    <xdr:colOff>4533900</xdr:colOff>
                    <xdr:row>85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" r:id="rId1472" name="Check Box 2031">
              <controlPr defaultSize="0" autoFill="0" autoLine="0" autoPict="0">
                <anchor moveWithCells="1">
                  <from>
                    <xdr:col>20</xdr:col>
                    <xdr:colOff>38100</xdr:colOff>
                    <xdr:row>85</xdr:row>
                    <xdr:rowOff>685800</xdr:rowOff>
                  </from>
                  <to>
                    <xdr:col>20</xdr:col>
                    <xdr:colOff>4533900</xdr:colOff>
                    <xdr:row>85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4" r:id="rId1473" name="Check Box 2032">
              <controlPr defaultSize="0" autoFill="0" autoLine="0" autoPict="0">
                <anchor moveWithCells="1">
                  <from>
                    <xdr:col>20</xdr:col>
                    <xdr:colOff>38100</xdr:colOff>
                    <xdr:row>85</xdr:row>
                    <xdr:rowOff>904875</xdr:rowOff>
                  </from>
                  <to>
                    <xdr:col>20</xdr:col>
                    <xdr:colOff>4533900</xdr:colOff>
                    <xdr:row>85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5" r:id="rId1474" name="Check Box 2033">
              <controlPr defaultSize="0" autoFill="0" autoLine="0" autoPict="0">
                <anchor moveWithCells="1">
                  <from>
                    <xdr:col>22</xdr:col>
                    <xdr:colOff>38100</xdr:colOff>
                    <xdr:row>85</xdr:row>
                    <xdr:rowOff>28575</xdr:rowOff>
                  </from>
                  <to>
                    <xdr:col>22</xdr:col>
                    <xdr:colOff>4533900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6" r:id="rId1475" name="Check Box 2034">
              <controlPr defaultSize="0" autoFill="0" autoLine="0" autoPict="0">
                <anchor moveWithCells="1">
                  <from>
                    <xdr:col>22</xdr:col>
                    <xdr:colOff>38100</xdr:colOff>
                    <xdr:row>85</xdr:row>
                    <xdr:rowOff>238125</xdr:rowOff>
                  </from>
                  <to>
                    <xdr:col>22</xdr:col>
                    <xdr:colOff>4533900</xdr:colOff>
                    <xdr:row>85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7" r:id="rId1476" name="Check Box 2035">
              <controlPr defaultSize="0" autoFill="0" autoLine="0" autoPict="0">
                <anchor moveWithCells="1">
                  <from>
                    <xdr:col>22</xdr:col>
                    <xdr:colOff>38100</xdr:colOff>
                    <xdr:row>85</xdr:row>
                    <xdr:rowOff>447675</xdr:rowOff>
                  </from>
                  <to>
                    <xdr:col>22</xdr:col>
                    <xdr:colOff>4533900</xdr:colOff>
                    <xdr:row>85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8" r:id="rId1477" name="Check Box 2036">
              <controlPr defaultSize="0" autoFill="0" autoLine="0" autoPict="0">
                <anchor moveWithCells="1">
                  <from>
                    <xdr:col>22</xdr:col>
                    <xdr:colOff>38100</xdr:colOff>
                    <xdr:row>85</xdr:row>
                    <xdr:rowOff>657225</xdr:rowOff>
                  </from>
                  <to>
                    <xdr:col>22</xdr:col>
                    <xdr:colOff>4533900</xdr:colOff>
                    <xdr:row>85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" r:id="rId1478" name="Check Box 2037">
              <controlPr defaultSize="0" autoFill="0" autoLine="0" autoPict="0">
                <anchor moveWithCells="1">
                  <from>
                    <xdr:col>22</xdr:col>
                    <xdr:colOff>38100</xdr:colOff>
                    <xdr:row>85</xdr:row>
                    <xdr:rowOff>857250</xdr:rowOff>
                  </from>
                  <to>
                    <xdr:col>22</xdr:col>
                    <xdr:colOff>4533900</xdr:colOff>
                    <xdr:row>85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" r:id="rId1479" name="Check Box 2038">
              <controlPr defaultSize="0" autoFill="0" autoLine="0" autoPict="0">
                <anchor moveWithCells="1">
                  <from>
                    <xdr:col>24</xdr:col>
                    <xdr:colOff>38100</xdr:colOff>
                    <xdr:row>85</xdr:row>
                    <xdr:rowOff>28575</xdr:rowOff>
                  </from>
                  <to>
                    <xdr:col>24</xdr:col>
                    <xdr:colOff>4533900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" r:id="rId1480" name="Check Box 2044">
              <controlPr defaultSize="0" autoFill="0" autoLine="0" autoPict="0">
                <anchor moveWithCells="1">
                  <from>
                    <xdr:col>8</xdr:col>
                    <xdr:colOff>57150</xdr:colOff>
                    <xdr:row>86</xdr:row>
                    <xdr:rowOff>57150</xdr:rowOff>
                  </from>
                  <to>
                    <xdr:col>8</xdr:col>
                    <xdr:colOff>752475</xdr:colOff>
                    <xdr:row>86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7" r:id="rId1481" name="Check Box 2045">
              <controlPr defaultSize="0" autoFill="0" autoLine="0" autoPict="0">
                <anchor moveWithCells="1">
                  <from>
                    <xdr:col>9</xdr:col>
                    <xdr:colOff>57150</xdr:colOff>
                    <xdr:row>86</xdr:row>
                    <xdr:rowOff>57150</xdr:rowOff>
                  </from>
                  <to>
                    <xdr:col>9</xdr:col>
                    <xdr:colOff>752475</xdr:colOff>
                    <xdr:row>86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8" r:id="rId1482" name="Check Box 2046">
              <controlPr defaultSize="0" autoFill="0" autoLine="0" autoPict="0">
                <anchor moveWithCells="1">
                  <from>
                    <xdr:col>10</xdr:col>
                    <xdr:colOff>57150</xdr:colOff>
                    <xdr:row>86</xdr:row>
                    <xdr:rowOff>57150</xdr:rowOff>
                  </from>
                  <to>
                    <xdr:col>10</xdr:col>
                    <xdr:colOff>847725</xdr:colOff>
                    <xdr:row>86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9" r:id="rId1483" name="Check Box 2047">
              <controlPr defaultSize="0" autoFill="0" autoLine="0" autoPict="0">
                <anchor moveWithCells="1">
                  <from>
                    <xdr:col>14</xdr:col>
                    <xdr:colOff>57150</xdr:colOff>
                    <xdr:row>86</xdr:row>
                    <xdr:rowOff>57150</xdr:rowOff>
                  </from>
                  <to>
                    <xdr:col>14</xdr:col>
                    <xdr:colOff>752475</xdr:colOff>
                    <xdr:row>86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1484" name="Check Box 2049">
              <controlPr defaultSize="0" autoFill="0" autoLine="0" autoPict="0">
                <anchor moveWithCells="1">
                  <from>
                    <xdr:col>18</xdr:col>
                    <xdr:colOff>38100</xdr:colOff>
                    <xdr:row>86</xdr:row>
                    <xdr:rowOff>28575</xdr:rowOff>
                  </from>
                  <to>
                    <xdr:col>18</xdr:col>
                    <xdr:colOff>4533900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1485" name="Check Box 2050">
              <controlPr defaultSize="0" autoFill="0" autoLine="0" autoPict="0">
                <anchor moveWithCells="1">
                  <from>
                    <xdr:col>18</xdr:col>
                    <xdr:colOff>38100</xdr:colOff>
                    <xdr:row>86</xdr:row>
                    <xdr:rowOff>257175</xdr:rowOff>
                  </from>
                  <to>
                    <xdr:col>18</xdr:col>
                    <xdr:colOff>4533900</xdr:colOff>
                    <xdr:row>86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486" name="Check Box 2051">
              <controlPr defaultSize="0" autoFill="0" autoLine="0" autoPict="0">
                <anchor moveWithCells="1">
                  <from>
                    <xdr:col>18</xdr:col>
                    <xdr:colOff>28575</xdr:colOff>
                    <xdr:row>86</xdr:row>
                    <xdr:rowOff>476250</xdr:rowOff>
                  </from>
                  <to>
                    <xdr:col>18</xdr:col>
                    <xdr:colOff>4524375</xdr:colOff>
                    <xdr:row>86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487" name="Check Box 2052">
              <controlPr defaultSize="0" autoFill="0" autoLine="0" autoPict="0">
                <anchor moveWithCells="1">
                  <from>
                    <xdr:col>20</xdr:col>
                    <xdr:colOff>38100</xdr:colOff>
                    <xdr:row>86</xdr:row>
                    <xdr:rowOff>28575</xdr:rowOff>
                  </from>
                  <to>
                    <xdr:col>20</xdr:col>
                    <xdr:colOff>4533900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488" name="Check Box 2053">
              <controlPr defaultSize="0" autoFill="0" autoLine="0" autoPict="0">
                <anchor moveWithCells="1">
                  <from>
                    <xdr:col>20</xdr:col>
                    <xdr:colOff>28575</xdr:colOff>
                    <xdr:row>86</xdr:row>
                    <xdr:rowOff>247650</xdr:rowOff>
                  </from>
                  <to>
                    <xdr:col>20</xdr:col>
                    <xdr:colOff>4524375</xdr:colOff>
                    <xdr:row>86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489" name="Check Box 2054">
              <controlPr defaultSize="0" autoFill="0" autoLine="0" autoPict="0">
                <anchor moveWithCells="1">
                  <from>
                    <xdr:col>20</xdr:col>
                    <xdr:colOff>38100</xdr:colOff>
                    <xdr:row>86</xdr:row>
                    <xdr:rowOff>466725</xdr:rowOff>
                  </from>
                  <to>
                    <xdr:col>20</xdr:col>
                    <xdr:colOff>4533900</xdr:colOff>
                    <xdr:row>86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490" name="Check Box 2055">
              <controlPr defaultSize="0" autoFill="0" autoLine="0" autoPict="0">
                <anchor moveWithCells="1">
                  <from>
                    <xdr:col>20</xdr:col>
                    <xdr:colOff>38100</xdr:colOff>
                    <xdr:row>86</xdr:row>
                    <xdr:rowOff>685800</xdr:rowOff>
                  </from>
                  <to>
                    <xdr:col>20</xdr:col>
                    <xdr:colOff>4533900</xdr:colOff>
                    <xdr:row>86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491" name="Check Box 2056">
              <controlPr defaultSize="0" autoFill="0" autoLine="0" autoPict="0">
                <anchor moveWithCells="1">
                  <from>
                    <xdr:col>20</xdr:col>
                    <xdr:colOff>38100</xdr:colOff>
                    <xdr:row>86</xdr:row>
                    <xdr:rowOff>904875</xdr:rowOff>
                  </from>
                  <to>
                    <xdr:col>20</xdr:col>
                    <xdr:colOff>4533900</xdr:colOff>
                    <xdr:row>86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492" name="Check Box 2057">
              <controlPr defaultSize="0" autoFill="0" autoLine="0" autoPict="0">
                <anchor moveWithCells="1">
                  <from>
                    <xdr:col>22</xdr:col>
                    <xdr:colOff>38100</xdr:colOff>
                    <xdr:row>86</xdr:row>
                    <xdr:rowOff>28575</xdr:rowOff>
                  </from>
                  <to>
                    <xdr:col>22</xdr:col>
                    <xdr:colOff>4533900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93" name="Check Box 2058">
              <controlPr defaultSize="0" autoFill="0" autoLine="0" autoPict="0">
                <anchor moveWithCells="1">
                  <from>
                    <xdr:col>22</xdr:col>
                    <xdr:colOff>38100</xdr:colOff>
                    <xdr:row>86</xdr:row>
                    <xdr:rowOff>238125</xdr:rowOff>
                  </from>
                  <to>
                    <xdr:col>22</xdr:col>
                    <xdr:colOff>4533900</xdr:colOff>
                    <xdr:row>86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94" name="Check Box 2059">
              <controlPr defaultSize="0" autoFill="0" autoLine="0" autoPict="0">
                <anchor moveWithCells="1">
                  <from>
                    <xdr:col>22</xdr:col>
                    <xdr:colOff>38100</xdr:colOff>
                    <xdr:row>86</xdr:row>
                    <xdr:rowOff>447675</xdr:rowOff>
                  </from>
                  <to>
                    <xdr:col>22</xdr:col>
                    <xdr:colOff>4533900</xdr:colOff>
                    <xdr:row>86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95" name="Check Box 2060">
              <controlPr defaultSize="0" autoFill="0" autoLine="0" autoPict="0">
                <anchor moveWithCells="1">
                  <from>
                    <xdr:col>22</xdr:col>
                    <xdr:colOff>38100</xdr:colOff>
                    <xdr:row>86</xdr:row>
                    <xdr:rowOff>657225</xdr:rowOff>
                  </from>
                  <to>
                    <xdr:col>22</xdr:col>
                    <xdr:colOff>4533900</xdr:colOff>
                    <xdr:row>86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96" name="Check Box 2061">
              <controlPr defaultSize="0" autoFill="0" autoLine="0" autoPict="0">
                <anchor moveWithCells="1">
                  <from>
                    <xdr:col>22</xdr:col>
                    <xdr:colOff>38100</xdr:colOff>
                    <xdr:row>86</xdr:row>
                    <xdr:rowOff>857250</xdr:rowOff>
                  </from>
                  <to>
                    <xdr:col>22</xdr:col>
                    <xdr:colOff>4533900</xdr:colOff>
                    <xdr:row>86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97" name="Check Box 2062">
              <controlPr defaultSize="0" autoFill="0" autoLine="0" autoPict="0">
                <anchor moveWithCells="1">
                  <from>
                    <xdr:col>24</xdr:col>
                    <xdr:colOff>38100</xdr:colOff>
                    <xdr:row>86</xdr:row>
                    <xdr:rowOff>28575</xdr:rowOff>
                  </from>
                  <to>
                    <xdr:col>24</xdr:col>
                    <xdr:colOff>4533900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498" name="Check Box 2068">
              <controlPr defaultSize="0" autoFill="0" autoLine="0" autoPict="0">
                <anchor moveWithCells="1">
                  <from>
                    <xdr:col>8</xdr:col>
                    <xdr:colOff>57150</xdr:colOff>
                    <xdr:row>87</xdr:row>
                    <xdr:rowOff>57150</xdr:rowOff>
                  </from>
                  <to>
                    <xdr:col>8</xdr:col>
                    <xdr:colOff>752475</xdr:colOff>
                    <xdr:row>87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499" name="Check Box 2069">
              <controlPr defaultSize="0" autoFill="0" autoLine="0" autoPict="0">
                <anchor moveWithCells="1">
                  <from>
                    <xdr:col>9</xdr:col>
                    <xdr:colOff>57150</xdr:colOff>
                    <xdr:row>87</xdr:row>
                    <xdr:rowOff>57150</xdr:rowOff>
                  </from>
                  <to>
                    <xdr:col>9</xdr:col>
                    <xdr:colOff>752475</xdr:colOff>
                    <xdr:row>87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500" name="Check Box 2070">
              <controlPr defaultSize="0" autoFill="0" autoLine="0" autoPict="0">
                <anchor moveWithCells="1">
                  <from>
                    <xdr:col>10</xdr:col>
                    <xdr:colOff>57150</xdr:colOff>
                    <xdr:row>87</xdr:row>
                    <xdr:rowOff>57150</xdr:rowOff>
                  </from>
                  <to>
                    <xdr:col>10</xdr:col>
                    <xdr:colOff>847725</xdr:colOff>
                    <xdr:row>87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501" name="Check Box 2071">
              <controlPr defaultSize="0" autoFill="0" autoLine="0" autoPict="0">
                <anchor moveWithCells="1">
                  <from>
                    <xdr:col>14</xdr:col>
                    <xdr:colOff>57150</xdr:colOff>
                    <xdr:row>87</xdr:row>
                    <xdr:rowOff>57150</xdr:rowOff>
                  </from>
                  <to>
                    <xdr:col>14</xdr:col>
                    <xdr:colOff>752475</xdr:colOff>
                    <xdr:row>87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502" name="Check Box 2073">
              <controlPr defaultSize="0" autoFill="0" autoLine="0" autoPict="0">
                <anchor moveWithCells="1">
                  <from>
                    <xdr:col>18</xdr:col>
                    <xdr:colOff>38100</xdr:colOff>
                    <xdr:row>87</xdr:row>
                    <xdr:rowOff>28575</xdr:rowOff>
                  </from>
                  <to>
                    <xdr:col>18</xdr:col>
                    <xdr:colOff>4533900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503" name="Check Box 2074">
              <controlPr defaultSize="0" autoFill="0" autoLine="0" autoPict="0">
                <anchor moveWithCells="1">
                  <from>
                    <xdr:col>18</xdr:col>
                    <xdr:colOff>38100</xdr:colOff>
                    <xdr:row>87</xdr:row>
                    <xdr:rowOff>257175</xdr:rowOff>
                  </from>
                  <to>
                    <xdr:col>18</xdr:col>
                    <xdr:colOff>4533900</xdr:colOff>
                    <xdr:row>87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504" name="Check Box 2075">
              <controlPr defaultSize="0" autoFill="0" autoLine="0" autoPict="0">
                <anchor moveWithCells="1">
                  <from>
                    <xdr:col>18</xdr:col>
                    <xdr:colOff>28575</xdr:colOff>
                    <xdr:row>87</xdr:row>
                    <xdr:rowOff>476250</xdr:rowOff>
                  </from>
                  <to>
                    <xdr:col>18</xdr:col>
                    <xdr:colOff>4524375</xdr:colOff>
                    <xdr:row>87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505" name="Check Box 2076">
              <controlPr defaultSize="0" autoFill="0" autoLine="0" autoPict="0">
                <anchor moveWithCells="1">
                  <from>
                    <xdr:col>20</xdr:col>
                    <xdr:colOff>38100</xdr:colOff>
                    <xdr:row>87</xdr:row>
                    <xdr:rowOff>28575</xdr:rowOff>
                  </from>
                  <to>
                    <xdr:col>20</xdr:col>
                    <xdr:colOff>4533900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506" name="Check Box 2077">
              <controlPr defaultSize="0" autoFill="0" autoLine="0" autoPict="0">
                <anchor moveWithCells="1">
                  <from>
                    <xdr:col>20</xdr:col>
                    <xdr:colOff>28575</xdr:colOff>
                    <xdr:row>87</xdr:row>
                    <xdr:rowOff>247650</xdr:rowOff>
                  </from>
                  <to>
                    <xdr:col>20</xdr:col>
                    <xdr:colOff>4524375</xdr:colOff>
                    <xdr:row>87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507" name="Check Box 2078">
              <controlPr defaultSize="0" autoFill="0" autoLine="0" autoPict="0">
                <anchor moveWithCells="1">
                  <from>
                    <xdr:col>20</xdr:col>
                    <xdr:colOff>38100</xdr:colOff>
                    <xdr:row>87</xdr:row>
                    <xdr:rowOff>466725</xdr:rowOff>
                  </from>
                  <to>
                    <xdr:col>20</xdr:col>
                    <xdr:colOff>4533900</xdr:colOff>
                    <xdr:row>87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508" name="Check Box 2079">
              <controlPr defaultSize="0" autoFill="0" autoLine="0" autoPict="0">
                <anchor moveWithCells="1">
                  <from>
                    <xdr:col>20</xdr:col>
                    <xdr:colOff>38100</xdr:colOff>
                    <xdr:row>87</xdr:row>
                    <xdr:rowOff>685800</xdr:rowOff>
                  </from>
                  <to>
                    <xdr:col>20</xdr:col>
                    <xdr:colOff>4533900</xdr:colOff>
                    <xdr:row>87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509" name="Check Box 2080">
              <controlPr defaultSize="0" autoFill="0" autoLine="0" autoPict="0">
                <anchor moveWithCells="1">
                  <from>
                    <xdr:col>20</xdr:col>
                    <xdr:colOff>38100</xdr:colOff>
                    <xdr:row>87</xdr:row>
                    <xdr:rowOff>904875</xdr:rowOff>
                  </from>
                  <to>
                    <xdr:col>20</xdr:col>
                    <xdr:colOff>4533900</xdr:colOff>
                    <xdr:row>87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510" name="Check Box 2081">
              <controlPr defaultSize="0" autoFill="0" autoLine="0" autoPict="0">
                <anchor moveWithCells="1">
                  <from>
                    <xdr:col>22</xdr:col>
                    <xdr:colOff>38100</xdr:colOff>
                    <xdr:row>87</xdr:row>
                    <xdr:rowOff>28575</xdr:rowOff>
                  </from>
                  <to>
                    <xdr:col>22</xdr:col>
                    <xdr:colOff>4533900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511" name="Check Box 2082">
              <controlPr defaultSize="0" autoFill="0" autoLine="0" autoPict="0">
                <anchor moveWithCells="1">
                  <from>
                    <xdr:col>22</xdr:col>
                    <xdr:colOff>38100</xdr:colOff>
                    <xdr:row>87</xdr:row>
                    <xdr:rowOff>238125</xdr:rowOff>
                  </from>
                  <to>
                    <xdr:col>22</xdr:col>
                    <xdr:colOff>4533900</xdr:colOff>
                    <xdr:row>87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512" name="Check Box 2083">
              <controlPr defaultSize="0" autoFill="0" autoLine="0" autoPict="0">
                <anchor moveWithCells="1">
                  <from>
                    <xdr:col>22</xdr:col>
                    <xdr:colOff>38100</xdr:colOff>
                    <xdr:row>87</xdr:row>
                    <xdr:rowOff>447675</xdr:rowOff>
                  </from>
                  <to>
                    <xdr:col>22</xdr:col>
                    <xdr:colOff>4533900</xdr:colOff>
                    <xdr:row>87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513" name="Check Box 2084">
              <controlPr defaultSize="0" autoFill="0" autoLine="0" autoPict="0">
                <anchor moveWithCells="1">
                  <from>
                    <xdr:col>22</xdr:col>
                    <xdr:colOff>38100</xdr:colOff>
                    <xdr:row>87</xdr:row>
                    <xdr:rowOff>657225</xdr:rowOff>
                  </from>
                  <to>
                    <xdr:col>22</xdr:col>
                    <xdr:colOff>4533900</xdr:colOff>
                    <xdr:row>87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514" name="Check Box 2085">
              <controlPr defaultSize="0" autoFill="0" autoLine="0" autoPict="0">
                <anchor moveWithCells="1">
                  <from>
                    <xdr:col>22</xdr:col>
                    <xdr:colOff>38100</xdr:colOff>
                    <xdr:row>87</xdr:row>
                    <xdr:rowOff>857250</xdr:rowOff>
                  </from>
                  <to>
                    <xdr:col>22</xdr:col>
                    <xdr:colOff>4533900</xdr:colOff>
                    <xdr:row>87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515" name="Check Box 2086">
              <controlPr defaultSize="0" autoFill="0" autoLine="0" autoPict="0">
                <anchor moveWithCells="1">
                  <from>
                    <xdr:col>24</xdr:col>
                    <xdr:colOff>38100</xdr:colOff>
                    <xdr:row>87</xdr:row>
                    <xdr:rowOff>28575</xdr:rowOff>
                  </from>
                  <to>
                    <xdr:col>24</xdr:col>
                    <xdr:colOff>4533900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516" name="Check Box 2092">
              <controlPr defaultSize="0" autoFill="0" autoLine="0" autoPict="0">
                <anchor moveWithCells="1">
                  <from>
                    <xdr:col>8</xdr:col>
                    <xdr:colOff>57150</xdr:colOff>
                    <xdr:row>88</xdr:row>
                    <xdr:rowOff>57150</xdr:rowOff>
                  </from>
                  <to>
                    <xdr:col>8</xdr:col>
                    <xdr:colOff>752475</xdr:colOff>
                    <xdr:row>88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517" name="Check Box 2093">
              <controlPr defaultSize="0" autoFill="0" autoLine="0" autoPict="0">
                <anchor moveWithCells="1">
                  <from>
                    <xdr:col>9</xdr:col>
                    <xdr:colOff>57150</xdr:colOff>
                    <xdr:row>88</xdr:row>
                    <xdr:rowOff>57150</xdr:rowOff>
                  </from>
                  <to>
                    <xdr:col>9</xdr:col>
                    <xdr:colOff>752475</xdr:colOff>
                    <xdr:row>88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518" name="Check Box 2094">
              <controlPr defaultSize="0" autoFill="0" autoLine="0" autoPict="0">
                <anchor moveWithCells="1">
                  <from>
                    <xdr:col>10</xdr:col>
                    <xdr:colOff>57150</xdr:colOff>
                    <xdr:row>88</xdr:row>
                    <xdr:rowOff>57150</xdr:rowOff>
                  </from>
                  <to>
                    <xdr:col>10</xdr:col>
                    <xdr:colOff>847725</xdr:colOff>
                    <xdr:row>88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519" name="Check Box 2095">
              <controlPr defaultSize="0" autoFill="0" autoLine="0" autoPict="0">
                <anchor moveWithCells="1">
                  <from>
                    <xdr:col>14</xdr:col>
                    <xdr:colOff>57150</xdr:colOff>
                    <xdr:row>88</xdr:row>
                    <xdr:rowOff>57150</xdr:rowOff>
                  </from>
                  <to>
                    <xdr:col>14</xdr:col>
                    <xdr:colOff>752475</xdr:colOff>
                    <xdr:row>88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520" name="Check Box 2097">
              <controlPr defaultSize="0" autoFill="0" autoLine="0" autoPict="0">
                <anchor moveWithCells="1">
                  <from>
                    <xdr:col>18</xdr:col>
                    <xdr:colOff>38100</xdr:colOff>
                    <xdr:row>88</xdr:row>
                    <xdr:rowOff>28575</xdr:rowOff>
                  </from>
                  <to>
                    <xdr:col>18</xdr:col>
                    <xdr:colOff>4533900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521" name="Check Box 2098">
              <controlPr defaultSize="0" autoFill="0" autoLine="0" autoPict="0">
                <anchor moveWithCells="1">
                  <from>
                    <xdr:col>18</xdr:col>
                    <xdr:colOff>38100</xdr:colOff>
                    <xdr:row>88</xdr:row>
                    <xdr:rowOff>257175</xdr:rowOff>
                  </from>
                  <to>
                    <xdr:col>18</xdr:col>
                    <xdr:colOff>4533900</xdr:colOff>
                    <xdr:row>88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522" name="Check Box 2099">
              <controlPr defaultSize="0" autoFill="0" autoLine="0" autoPict="0">
                <anchor moveWithCells="1">
                  <from>
                    <xdr:col>18</xdr:col>
                    <xdr:colOff>28575</xdr:colOff>
                    <xdr:row>88</xdr:row>
                    <xdr:rowOff>476250</xdr:rowOff>
                  </from>
                  <to>
                    <xdr:col>18</xdr:col>
                    <xdr:colOff>4524375</xdr:colOff>
                    <xdr:row>88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523" name="Check Box 2100">
              <controlPr defaultSize="0" autoFill="0" autoLine="0" autoPict="0">
                <anchor moveWithCells="1">
                  <from>
                    <xdr:col>20</xdr:col>
                    <xdr:colOff>38100</xdr:colOff>
                    <xdr:row>88</xdr:row>
                    <xdr:rowOff>28575</xdr:rowOff>
                  </from>
                  <to>
                    <xdr:col>20</xdr:col>
                    <xdr:colOff>4533900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524" name="Check Box 2101">
              <controlPr defaultSize="0" autoFill="0" autoLine="0" autoPict="0">
                <anchor moveWithCells="1">
                  <from>
                    <xdr:col>20</xdr:col>
                    <xdr:colOff>28575</xdr:colOff>
                    <xdr:row>88</xdr:row>
                    <xdr:rowOff>247650</xdr:rowOff>
                  </from>
                  <to>
                    <xdr:col>20</xdr:col>
                    <xdr:colOff>4524375</xdr:colOff>
                    <xdr:row>88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525" name="Check Box 2102">
              <controlPr defaultSize="0" autoFill="0" autoLine="0" autoPict="0">
                <anchor moveWithCells="1">
                  <from>
                    <xdr:col>20</xdr:col>
                    <xdr:colOff>38100</xdr:colOff>
                    <xdr:row>88</xdr:row>
                    <xdr:rowOff>466725</xdr:rowOff>
                  </from>
                  <to>
                    <xdr:col>20</xdr:col>
                    <xdr:colOff>4533900</xdr:colOff>
                    <xdr:row>88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526" name="Check Box 2103">
              <controlPr defaultSize="0" autoFill="0" autoLine="0" autoPict="0">
                <anchor moveWithCells="1">
                  <from>
                    <xdr:col>20</xdr:col>
                    <xdr:colOff>38100</xdr:colOff>
                    <xdr:row>88</xdr:row>
                    <xdr:rowOff>685800</xdr:rowOff>
                  </from>
                  <to>
                    <xdr:col>20</xdr:col>
                    <xdr:colOff>4533900</xdr:colOff>
                    <xdr:row>88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527" name="Check Box 2104">
              <controlPr defaultSize="0" autoFill="0" autoLine="0" autoPict="0">
                <anchor moveWithCells="1">
                  <from>
                    <xdr:col>20</xdr:col>
                    <xdr:colOff>38100</xdr:colOff>
                    <xdr:row>88</xdr:row>
                    <xdr:rowOff>904875</xdr:rowOff>
                  </from>
                  <to>
                    <xdr:col>20</xdr:col>
                    <xdr:colOff>4533900</xdr:colOff>
                    <xdr:row>88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528" name="Check Box 2105">
              <controlPr defaultSize="0" autoFill="0" autoLine="0" autoPict="0">
                <anchor moveWithCells="1">
                  <from>
                    <xdr:col>22</xdr:col>
                    <xdr:colOff>38100</xdr:colOff>
                    <xdr:row>88</xdr:row>
                    <xdr:rowOff>28575</xdr:rowOff>
                  </from>
                  <to>
                    <xdr:col>22</xdr:col>
                    <xdr:colOff>4533900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529" name="Check Box 2106">
              <controlPr defaultSize="0" autoFill="0" autoLine="0" autoPict="0">
                <anchor moveWithCells="1">
                  <from>
                    <xdr:col>22</xdr:col>
                    <xdr:colOff>38100</xdr:colOff>
                    <xdr:row>88</xdr:row>
                    <xdr:rowOff>238125</xdr:rowOff>
                  </from>
                  <to>
                    <xdr:col>22</xdr:col>
                    <xdr:colOff>4533900</xdr:colOff>
                    <xdr:row>88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530" name="Check Box 2107">
              <controlPr defaultSize="0" autoFill="0" autoLine="0" autoPict="0">
                <anchor moveWithCells="1">
                  <from>
                    <xdr:col>22</xdr:col>
                    <xdr:colOff>38100</xdr:colOff>
                    <xdr:row>88</xdr:row>
                    <xdr:rowOff>447675</xdr:rowOff>
                  </from>
                  <to>
                    <xdr:col>22</xdr:col>
                    <xdr:colOff>4533900</xdr:colOff>
                    <xdr:row>88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531" name="Check Box 2108">
              <controlPr defaultSize="0" autoFill="0" autoLine="0" autoPict="0">
                <anchor moveWithCells="1">
                  <from>
                    <xdr:col>22</xdr:col>
                    <xdr:colOff>38100</xdr:colOff>
                    <xdr:row>88</xdr:row>
                    <xdr:rowOff>657225</xdr:rowOff>
                  </from>
                  <to>
                    <xdr:col>22</xdr:col>
                    <xdr:colOff>4533900</xdr:colOff>
                    <xdr:row>88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532" name="Check Box 2109">
              <controlPr defaultSize="0" autoFill="0" autoLine="0" autoPict="0">
                <anchor moveWithCells="1">
                  <from>
                    <xdr:col>22</xdr:col>
                    <xdr:colOff>38100</xdr:colOff>
                    <xdr:row>88</xdr:row>
                    <xdr:rowOff>857250</xdr:rowOff>
                  </from>
                  <to>
                    <xdr:col>22</xdr:col>
                    <xdr:colOff>4533900</xdr:colOff>
                    <xdr:row>88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533" name="Check Box 2110">
              <controlPr defaultSize="0" autoFill="0" autoLine="0" autoPict="0">
                <anchor moveWithCells="1">
                  <from>
                    <xdr:col>24</xdr:col>
                    <xdr:colOff>38100</xdr:colOff>
                    <xdr:row>88</xdr:row>
                    <xdr:rowOff>28575</xdr:rowOff>
                  </from>
                  <to>
                    <xdr:col>24</xdr:col>
                    <xdr:colOff>4533900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534" name="Check Box 2116">
              <controlPr defaultSize="0" autoFill="0" autoLine="0" autoPict="0">
                <anchor moveWithCells="1">
                  <from>
                    <xdr:col>8</xdr:col>
                    <xdr:colOff>57150</xdr:colOff>
                    <xdr:row>89</xdr:row>
                    <xdr:rowOff>57150</xdr:rowOff>
                  </from>
                  <to>
                    <xdr:col>8</xdr:col>
                    <xdr:colOff>752475</xdr:colOff>
                    <xdr:row>89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535" name="Check Box 2117">
              <controlPr defaultSize="0" autoFill="0" autoLine="0" autoPict="0">
                <anchor moveWithCells="1">
                  <from>
                    <xdr:col>9</xdr:col>
                    <xdr:colOff>57150</xdr:colOff>
                    <xdr:row>89</xdr:row>
                    <xdr:rowOff>57150</xdr:rowOff>
                  </from>
                  <to>
                    <xdr:col>9</xdr:col>
                    <xdr:colOff>752475</xdr:colOff>
                    <xdr:row>89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536" name="Check Box 2118">
              <controlPr defaultSize="0" autoFill="0" autoLine="0" autoPict="0">
                <anchor moveWithCells="1">
                  <from>
                    <xdr:col>10</xdr:col>
                    <xdr:colOff>57150</xdr:colOff>
                    <xdr:row>89</xdr:row>
                    <xdr:rowOff>57150</xdr:rowOff>
                  </from>
                  <to>
                    <xdr:col>10</xdr:col>
                    <xdr:colOff>847725</xdr:colOff>
                    <xdr:row>89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537" name="Check Box 2119">
              <controlPr defaultSize="0" autoFill="0" autoLine="0" autoPict="0">
                <anchor moveWithCells="1">
                  <from>
                    <xdr:col>14</xdr:col>
                    <xdr:colOff>57150</xdr:colOff>
                    <xdr:row>89</xdr:row>
                    <xdr:rowOff>57150</xdr:rowOff>
                  </from>
                  <to>
                    <xdr:col>14</xdr:col>
                    <xdr:colOff>752475</xdr:colOff>
                    <xdr:row>89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538" name="Check Box 2121">
              <controlPr defaultSize="0" autoFill="0" autoLine="0" autoPict="0">
                <anchor moveWithCells="1">
                  <from>
                    <xdr:col>18</xdr:col>
                    <xdr:colOff>38100</xdr:colOff>
                    <xdr:row>89</xdr:row>
                    <xdr:rowOff>28575</xdr:rowOff>
                  </from>
                  <to>
                    <xdr:col>18</xdr:col>
                    <xdr:colOff>4533900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539" name="Check Box 2122">
              <controlPr defaultSize="0" autoFill="0" autoLine="0" autoPict="0">
                <anchor moveWithCells="1">
                  <from>
                    <xdr:col>18</xdr:col>
                    <xdr:colOff>38100</xdr:colOff>
                    <xdr:row>89</xdr:row>
                    <xdr:rowOff>257175</xdr:rowOff>
                  </from>
                  <to>
                    <xdr:col>18</xdr:col>
                    <xdr:colOff>4533900</xdr:colOff>
                    <xdr:row>89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540" name="Check Box 2123">
              <controlPr defaultSize="0" autoFill="0" autoLine="0" autoPict="0">
                <anchor moveWithCells="1">
                  <from>
                    <xdr:col>18</xdr:col>
                    <xdr:colOff>28575</xdr:colOff>
                    <xdr:row>89</xdr:row>
                    <xdr:rowOff>476250</xdr:rowOff>
                  </from>
                  <to>
                    <xdr:col>18</xdr:col>
                    <xdr:colOff>4524375</xdr:colOff>
                    <xdr:row>89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541" name="Check Box 2124">
              <controlPr defaultSize="0" autoFill="0" autoLine="0" autoPict="0">
                <anchor moveWithCells="1">
                  <from>
                    <xdr:col>20</xdr:col>
                    <xdr:colOff>38100</xdr:colOff>
                    <xdr:row>89</xdr:row>
                    <xdr:rowOff>28575</xdr:rowOff>
                  </from>
                  <to>
                    <xdr:col>20</xdr:col>
                    <xdr:colOff>4533900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542" name="Check Box 2125">
              <controlPr defaultSize="0" autoFill="0" autoLine="0" autoPict="0">
                <anchor moveWithCells="1">
                  <from>
                    <xdr:col>20</xdr:col>
                    <xdr:colOff>28575</xdr:colOff>
                    <xdr:row>89</xdr:row>
                    <xdr:rowOff>247650</xdr:rowOff>
                  </from>
                  <to>
                    <xdr:col>20</xdr:col>
                    <xdr:colOff>4524375</xdr:colOff>
                    <xdr:row>89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543" name="Check Box 2126">
              <controlPr defaultSize="0" autoFill="0" autoLine="0" autoPict="0">
                <anchor moveWithCells="1">
                  <from>
                    <xdr:col>20</xdr:col>
                    <xdr:colOff>38100</xdr:colOff>
                    <xdr:row>89</xdr:row>
                    <xdr:rowOff>466725</xdr:rowOff>
                  </from>
                  <to>
                    <xdr:col>20</xdr:col>
                    <xdr:colOff>4533900</xdr:colOff>
                    <xdr:row>89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544" name="Check Box 2127">
              <controlPr defaultSize="0" autoFill="0" autoLine="0" autoPict="0">
                <anchor moveWithCells="1">
                  <from>
                    <xdr:col>20</xdr:col>
                    <xdr:colOff>38100</xdr:colOff>
                    <xdr:row>89</xdr:row>
                    <xdr:rowOff>685800</xdr:rowOff>
                  </from>
                  <to>
                    <xdr:col>20</xdr:col>
                    <xdr:colOff>4533900</xdr:colOff>
                    <xdr:row>89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545" name="Check Box 2128">
              <controlPr defaultSize="0" autoFill="0" autoLine="0" autoPict="0">
                <anchor moveWithCells="1">
                  <from>
                    <xdr:col>20</xdr:col>
                    <xdr:colOff>38100</xdr:colOff>
                    <xdr:row>89</xdr:row>
                    <xdr:rowOff>904875</xdr:rowOff>
                  </from>
                  <to>
                    <xdr:col>20</xdr:col>
                    <xdr:colOff>4533900</xdr:colOff>
                    <xdr:row>89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546" name="Check Box 2129">
              <controlPr defaultSize="0" autoFill="0" autoLine="0" autoPict="0">
                <anchor moveWithCells="1">
                  <from>
                    <xdr:col>22</xdr:col>
                    <xdr:colOff>38100</xdr:colOff>
                    <xdr:row>89</xdr:row>
                    <xdr:rowOff>28575</xdr:rowOff>
                  </from>
                  <to>
                    <xdr:col>22</xdr:col>
                    <xdr:colOff>4533900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547" name="Check Box 2130">
              <controlPr defaultSize="0" autoFill="0" autoLine="0" autoPict="0">
                <anchor moveWithCells="1">
                  <from>
                    <xdr:col>22</xdr:col>
                    <xdr:colOff>38100</xdr:colOff>
                    <xdr:row>89</xdr:row>
                    <xdr:rowOff>238125</xdr:rowOff>
                  </from>
                  <to>
                    <xdr:col>22</xdr:col>
                    <xdr:colOff>4533900</xdr:colOff>
                    <xdr:row>89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548" name="Check Box 2131">
              <controlPr defaultSize="0" autoFill="0" autoLine="0" autoPict="0">
                <anchor moveWithCells="1">
                  <from>
                    <xdr:col>22</xdr:col>
                    <xdr:colOff>38100</xdr:colOff>
                    <xdr:row>89</xdr:row>
                    <xdr:rowOff>447675</xdr:rowOff>
                  </from>
                  <to>
                    <xdr:col>22</xdr:col>
                    <xdr:colOff>4533900</xdr:colOff>
                    <xdr:row>89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549" name="Check Box 2132">
              <controlPr defaultSize="0" autoFill="0" autoLine="0" autoPict="0">
                <anchor moveWithCells="1">
                  <from>
                    <xdr:col>22</xdr:col>
                    <xdr:colOff>38100</xdr:colOff>
                    <xdr:row>89</xdr:row>
                    <xdr:rowOff>657225</xdr:rowOff>
                  </from>
                  <to>
                    <xdr:col>22</xdr:col>
                    <xdr:colOff>4533900</xdr:colOff>
                    <xdr:row>89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550" name="Check Box 2133">
              <controlPr defaultSize="0" autoFill="0" autoLine="0" autoPict="0">
                <anchor moveWithCells="1">
                  <from>
                    <xdr:col>22</xdr:col>
                    <xdr:colOff>38100</xdr:colOff>
                    <xdr:row>89</xdr:row>
                    <xdr:rowOff>857250</xdr:rowOff>
                  </from>
                  <to>
                    <xdr:col>22</xdr:col>
                    <xdr:colOff>4533900</xdr:colOff>
                    <xdr:row>89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551" name="Check Box 2134">
              <controlPr defaultSize="0" autoFill="0" autoLine="0" autoPict="0">
                <anchor moveWithCells="1">
                  <from>
                    <xdr:col>24</xdr:col>
                    <xdr:colOff>38100</xdr:colOff>
                    <xdr:row>89</xdr:row>
                    <xdr:rowOff>28575</xdr:rowOff>
                  </from>
                  <to>
                    <xdr:col>24</xdr:col>
                    <xdr:colOff>4533900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552" name="Check Box 2140">
              <controlPr defaultSize="0" autoFill="0" autoLine="0" autoPict="0">
                <anchor moveWithCells="1">
                  <from>
                    <xdr:col>8</xdr:col>
                    <xdr:colOff>57150</xdr:colOff>
                    <xdr:row>90</xdr:row>
                    <xdr:rowOff>57150</xdr:rowOff>
                  </from>
                  <to>
                    <xdr:col>8</xdr:col>
                    <xdr:colOff>752475</xdr:colOff>
                    <xdr:row>90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553" name="Check Box 2141">
              <controlPr defaultSize="0" autoFill="0" autoLine="0" autoPict="0">
                <anchor moveWithCells="1">
                  <from>
                    <xdr:col>9</xdr:col>
                    <xdr:colOff>57150</xdr:colOff>
                    <xdr:row>90</xdr:row>
                    <xdr:rowOff>57150</xdr:rowOff>
                  </from>
                  <to>
                    <xdr:col>9</xdr:col>
                    <xdr:colOff>752475</xdr:colOff>
                    <xdr:row>90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554" name="Check Box 2142">
              <controlPr defaultSize="0" autoFill="0" autoLine="0" autoPict="0">
                <anchor moveWithCells="1">
                  <from>
                    <xdr:col>10</xdr:col>
                    <xdr:colOff>57150</xdr:colOff>
                    <xdr:row>90</xdr:row>
                    <xdr:rowOff>57150</xdr:rowOff>
                  </from>
                  <to>
                    <xdr:col>10</xdr:col>
                    <xdr:colOff>847725</xdr:colOff>
                    <xdr:row>90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555" name="Check Box 2143">
              <controlPr defaultSize="0" autoFill="0" autoLine="0" autoPict="0">
                <anchor moveWithCells="1">
                  <from>
                    <xdr:col>14</xdr:col>
                    <xdr:colOff>57150</xdr:colOff>
                    <xdr:row>90</xdr:row>
                    <xdr:rowOff>57150</xdr:rowOff>
                  </from>
                  <to>
                    <xdr:col>14</xdr:col>
                    <xdr:colOff>752475</xdr:colOff>
                    <xdr:row>90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556" name="Check Box 2145">
              <controlPr defaultSize="0" autoFill="0" autoLine="0" autoPict="0">
                <anchor moveWithCells="1">
                  <from>
                    <xdr:col>18</xdr:col>
                    <xdr:colOff>38100</xdr:colOff>
                    <xdr:row>90</xdr:row>
                    <xdr:rowOff>28575</xdr:rowOff>
                  </from>
                  <to>
                    <xdr:col>18</xdr:col>
                    <xdr:colOff>4533900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557" name="Check Box 2146">
              <controlPr defaultSize="0" autoFill="0" autoLine="0" autoPict="0">
                <anchor moveWithCells="1">
                  <from>
                    <xdr:col>18</xdr:col>
                    <xdr:colOff>38100</xdr:colOff>
                    <xdr:row>90</xdr:row>
                    <xdr:rowOff>257175</xdr:rowOff>
                  </from>
                  <to>
                    <xdr:col>18</xdr:col>
                    <xdr:colOff>4533900</xdr:colOff>
                    <xdr:row>90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558" name="Check Box 2147">
              <controlPr defaultSize="0" autoFill="0" autoLine="0" autoPict="0">
                <anchor moveWithCells="1">
                  <from>
                    <xdr:col>18</xdr:col>
                    <xdr:colOff>28575</xdr:colOff>
                    <xdr:row>90</xdr:row>
                    <xdr:rowOff>476250</xdr:rowOff>
                  </from>
                  <to>
                    <xdr:col>18</xdr:col>
                    <xdr:colOff>4524375</xdr:colOff>
                    <xdr:row>90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559" name="Check Box 2148">
              <controlPr defaultSize="0" autoFill="0" autoLine="0" autoPict="0">
                <anchor moveWithCells="1">
                  <from>
                    <xdr:col>20</xdr:col>
                    <xdr:colOff>38100</xdr:colOff>
                    <xdr:row>90</xdr:row>
                    <xdr:rowOff>28575</xdr:rowOff>
                  </from>
                  <to>
                    <xdr:col>20</xdr:col>
                    <xdr:colOff>4533900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560" name="Check Box 2149">
              <controlPr defaultSize="0" autoFill="0" autoLine="0" autoPict="0">
                <anchor moveWithCells="1">
                  <from>
                    <xdr:col>20</xdr:col>
                    <xdr:colOff>28575</xdr:colOff>
                    <xdr:row>90</xdr:row>
                    <xdr:rowOff>247650</xdr:rowOff>
                  </from>
                  <to>
                    <xdr:col>20</xdr:col>
                    <xdr:colOff>4524375</xdr:colOff>
                    <xdr:row>90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561" name="Check Box 2150">
              <controlPr defaultSize="0" autoFill="0" autoLine="0" autoPict="0">
                <anchor moveWithCells="1">
                  <from>
                    <xdr:col>20</xdr:col>
                    <xdr:colOff>38100</xdr:colOff>
                    <xdr:row>90</xdr:row>
                    <xdr:rowOff>466725</xdr:rowOff>
                  </from>
                  <to>
                    <xdr:col>20</xdr:col>
                    <xdr:colOff>4533900</xdr:colOff>
                    <xdr:row>90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562" name="Check Box 2151">
              <controlPr defaultSize="0" autoFill="0" autoLine="0" autoPict="0">
                <anchor moveWithCells="1">
                  <from>
                    <xdr:col>20</xdr:col>
                    <xdr:colOff>38100</xdr:colOff>
                    <xdr:row>90</xdr:row>
                    <xdr:rowOff>685800</xdr:rowOff>
                  </from>
                  <to>
                    <xdr:col>20</xdr:col>
                    <xdr:colOff>4533900</xdr:colOff>
                    <xdr:row>90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563" name="Check Box 2152">
              <controlPr defaultSize="0" autoFill="0" autoLine="0" autoPict="0">
                <anchor moveWithCells="1">
                  <from>
                    <xdr:col>20</xdr:col>
                    <xdr:colOff>38100</xdr:colOff>
                    <xdr:row>90</xdr:row>
                    <xdr:rowOff>904875</xdr:rowOff>
                  </from>
                  <to>
                    <xdr:col>20</xdr:col>
                    <xdr:colOff>4533900</xdr:colOff>
                    <xdr:row>90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564" name="Check Box 2153">
              <controlPr defaultSize="0" autoFill="0" autoLine="0" autoPict="0">
                <anchor moveWithCells="1">
                  <from>
                    <xdr:col>22</xdr:col>
                    <xdr:colOff>38100</xdr:colOff>
                    <xdr:row>90</xdr:row>
                    <xdr:rowOff>28575</xdr:rowOff>
                  </from>
                  <to>
                    <xdr:col>22</xdr:col>
                    <xdr:colOff>4533900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565" name="Check Box 2154">
              <controlPr defaultSize="0" autoFill="0" autoLine="0" autoPict="0">
                <anchor moveWithCells="1">
                  <from>
                    <xdr:col>22</xdr:col>
                    <xdr:colOff>38100</xdr:colOff>
                    <xdr:row>90</xdr:row>
                    <xdr:rowOff>238125</xdr:rowOff>
                  </from>
                  <to>
                    <xdr:col>22</xdr:col>
                    <xdr:colOff>4533900</xdr:colOff>
                    <xdr:row>90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566" name="Check Box 2155">
              <controlPr defaultSize="0" autoFill="0" autoLine="0" autoPict="0">
                <anchor moveWithCells="1">
                  <from>
                    <xdr:col>22</xdr:col>
                    <xdr:colOff>38100</xdr:colOff>
                    <xdr:row>90</xdr:row>
                    <xdr:rowOff>447675</xdr:rowOff>
                  </from>
                  <to>
                    <xdr:col>22</xdr:col>
                    <xdr:colOff>4533900</xdr:colOff>
                    <xdr:row>90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567" name="Check Box 2156">
              <controlPr defaultSize="0" autoFill="0" autoLine="0" autoPict="0">
                <anchor moveWithCells="1">
                  <from>
                    <xdr:col>22</xdr:col>
                    <xdr:colOff>38100</xdr:colOff>
                    <xdr:row>90</xdr:row>
                    <xdr:rowOff>657225</xdr:rowOff>
                  </from>
                  <to>
                    <xdr:col>22</xdr:col>
                    <xdr:colOff>4533900</xdr:colOff>
                    <xdr:row>90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568" name="Check Box 2157">
              <controlPr defaultSize="0" autoFill="0" autoLine="0" autoPict="0">
                <anchor moveWithCells="1">
                  <from>
                    <xdr:col>22</xdr:col>
                    <xdr:colOff>38100</xdr:colOff>
                    <xdr:row>90</xdr:row>
                    <xdr:rowOff>857250</xdr:rowOff>
                  </from>
                  <to>
                    <xdr:col>22</xdr:col>
                    <xdr:colOff>4533900</xdr:colOff>
                    <xdr:row>90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569" name="Check Box 2158">
              <controlPr defaultSize="0" autoFill="0" autoLine="0" autoPict="0">
                <anchor moveWithCells="1">
                  <from>
                    <xdr:col>24</xdr:col>
                    <xdr:colOff>38100</xdr:colOff>
                    <xdr:row>90</xdr:row>
                    <xdr:rowOff>28575</xdr:rowOff>
                  </from>
                  <to>
                    <xdr:col>24</xdr:col>
                    <xdr:colOff>4533900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570" name="Check Box 2164">
              <controlPr defaultSize="0" autoFill="0" autoLine="0" autoPict="0">
                <anchor moveWithCells="1">
                  <from>
                    <xdr:col>8</xdr:col>
                    <xdr:colOff>57150</xdr:colOff>
                    <xdr:row>91</xdr:row>
                    <xdr:rowOff>57150</xdr:rowOff>
                  </from>
                  <to>
                    <xdr:col>8</xdr:col>
                    <xdr:colOff>752475</xdr:colOff>
                    <xdr:row>91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571" name="Check Box 2165">
              <controlPr defaultSize="0" autoFill="0" autoLine="0" autoPict="0">
                <anchor moveWithCells="1">
                  <from>
                    <xdr:col>9</xdr:col>
                    <xdr:colOff>57150</xdr:colOff>
                    <xdr:row>91</xdr:row>
                    <xdr:rowOff>57150</xdr:rowOff>
                  </from>
                  <to>
                    <xdr:col>9</xdr:col>
                    <xdr:colOff>752475</xdr:colOff>
                    <xdr:row>91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572" name="Check Box 2166">
              <controlPr defaultSize="0" autoFill="0" autoLine="0" autoPict="0">
                <anchor moveWithCells="1">
                  <from>
                    <xdr:col>10</xdr:col>
                    <xdr:colOff>57150</xdr:colOff>
                    <xdr:row>91</xdr:row>
                    <xdr:rowOff>57150</xdr:rowOff>
                  </from>
                  <to>
                    <xdr:col>10</xdr:col>
                    <xdr:colOff>847725</xdr:colOff>
                    <xdr:row>91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573" name="Check Box 2167">
              <controlPr defaultSize="0" autoFill="0" autoLine="0" autoPict="0">
                <anchor moveWithCells="1">
                  <from>
                    <xdr:col>14</xdr:col>
                    <xdr:colOff>57150</xdr:colOff>
                    <xdr:row>91</xdr:row>
                    <xdr:rowOff>57150</xdr:rowOff>
                  </from>
                  <to>
                    <xdr:col>14</xdr:col>
                    <xdr:colOff>752475</xdr:colOff>
                    <xdr:row>91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574" name="Check Box 2169">
              <controlPr defaultSize="0" autoFill="0" autoLine="0" autoPict="0">
                <anchor moveWithCells="1">
                  <from>
                    <xdr:col>18</xdr:col>
                    <xdr:colOff>38100</xdr:colOff>
                    <xdr:row>91</xdr:row>
                    <xdr:rowOff>28575</xdr:rowOff>
                  </from>
                  <to>
                    <xdr:col>18</xdr:col>
                    <xdr:colOff>4533900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575" name="Check Box 2170">
              <controlPr defaultSize="0" autoFill="0" autoLine="0" autoPict="0">
                <anchor moveWithCells="1">
                  <from>
                    <xdr:col>18</xdr:col>
                    <xdr:colOff>38100</xdr:colOff>
                    <xdr:row>91</xdr:row>
                    <xdr:rowOff>257175</xdr:rowOff>
                  </from>
                  <to>
                    <xdr:col>18</xdr:col>
                    <xdr:colOff>4533900</xdr:colOff>
                    <xdr:row>91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576" name="Check Box 2171">
              <controlPr defaultSize="0" autoFill="0" autoLine="0" autoPict="0">
                <anchor moveWithCells="1">
                  <from>
                    <xdr:col>18</xdr:col>
                    <xdr:colOff>28575</xdr:colOff>
                    <xdr:row>91</xdr:row>
                    <xdr:rowOff>476250</xdr:rowOff>
                  </from>
                  <to>
                    <xdr:col>18</xdr:col>
                    <xdr:colOff>4524375</xdr:colOff>
                    <xdr:row>91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577" name="Check Box 2172">
              <controlPr defaultSize="0" autoFill="0" autoLine="0" autoPict="0">
                <anchor moveWithCells="1">
                  <from>
                    <xdr:col>20</xdr:col>
                    <xdr:colOff>38100</xdr:colOff>
                    <xdr:row>91</xdr:row>
                    <xdr:rowOff>28575</xdr:rowOff>
                  </from>
                  <to>
                    <xdr:col>20</xdr:col>
                    <xdr:colOff>4533900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578" name="Check Box 2173">
              <controlPr defaultSize="0" autoFill="0" autoLine="0" autoPict="0">
                <anchor moveWithCells="1">
                  <from>
                    <xdr:col>20</xdr:col>
                    <xdr:colOff>28575</xdr:colOff>
                    <xdr:row>91</xdr:row>
                    <xdr:rowOff>247650</xdr:rowOff>
                  </from>
                  <to>
                    <xdr:col>20</xdr:col>
                    <xdr:colOff>4524375</xdr:colOff>
                    <xdr:row>91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579" name="Check Box 2174">
              <controlPr defaultSize="0" autoFill="0" autoLine="0" autoPict="0">
                <anchor moveWithCells="1">
                  <from>
                    <xdr:col>20</xdr:col>
                    <xdr:colOff>38100</xdr:colOff>
                    <xdr:row>91</xdr:row>
                    <xdr:rowOff>466725</xdr:rowOff>
                  </from>
                  <to>
                    <xdr:col>20</xdr:col>
                    <xdr:colOff>4533900</xdr:colOff>
                    <xdr:row>91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580" name="Check Box 2175">
              <controlPr defaultSize="0" autoFill="0" autoLine="0" autoPict="0">
                <anchor moveWithCells="1">
                  <from>
                    <xdr:col>20</xdr:col>
                    <xdr:colOff>38100</xdr:colOff>
                    <xdr:row>91</xdr:row>
                    <xdr:rowOff>685800</xdr:rowOff>
                  </from>
                  <to>
                    <xdr:col>20</xdr:col>
                    <xdr:colOff>4533900</xdr:colOff>
                    <xdr:row>91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581" name="Check Box 2176">
              <controlPr defaultSize="0" autoFill="0" autoLine="0" autoPict="0">
                <anchor moveWithCells="1">
                  <from>
                    <xdr:col>20</xdr:col>
                    <xdr:colOff>38100</xdr:colOff>
                    <xdr:row>91</xdr:row>
                    <xdr:rowOff>904875</xdr:rowOff>
                  </from>
                  <to>
                    <xdr:col>20</xdr:col>
                    <xdr:colOff>4533900</xdr:colOff>
                    <xdr:row>91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582" name="Check Box 2177">
              <controlPr defaultSize="0" autoFill="0" autoLine="0" autoPict="0">
                <anchor moveWithCells="1">
                  <from>
                    <xdr:col>22</xdr:col>
                    <xdr:colOff>38100</xdr:colOff>
                    <xdr:row>91</xdr:row>
                    <xdr:rowOff>28575</xdr:rowOff>
                  </from>
                  <to>
                    <xdr:col>22</xdr:col>
                    <xdr:colOff>4533900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583" name="Check Box 2178">
              <controlPr defaultSize="0" autoFill="0" autoLine="0" autoPict="0">
                <anchor moveWithCells="1">
                  <from>
                    <xdr:col>22</xdr:col>
                    <xdr:colOff>38100</xdr:colOff>
                    <xdr:row>91</xdr:row>
                    <xdr:rowOff>238125</xdr:rowOff>
                  </from>
                  <to>
                    <xdr:col>22</xdr:col>
                    <xdr:colOff>4533900</xdr:colOff>
                    <xdr:row>91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584" name="Check Box 2179">
              <controlPr defaultSize="0" autoFill="0" autoLine="0" autoPict="0">
                <anchor moveWithCells="1">
                  <from>
                    <xdr:col>22</xdr:col>
                    <xdr:colOff>38100</xdr:colOff>
                    <xdr:row>91</xdr:row>
                    <xdr:rowOff>447675</xdr:rowOff>
                  </from>
                  <to>
                    <xdr:col>22</xdr:col>
                    <xdr:colOff>4533900</xdr:colOff>
                    <xdr:row>91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585" name="Check Box 2180">
              <controlPr defaultSize="0" autoFill="0" autoLine="0" autoPict="0">
                <anchor moveWithCells="1">
                  <from>
                    <xdr:col>22</xdr:col>
                    <xdr:colOff>38100</xdr:colOff>
                    <xdr:row>91</xdr:row>
                    <xdr:rowOff>657225</xdr:rowOff>
                  </from>
                  <to>
                    <xdr:col>22</xdr:col>
                    <xdr:colOff>4533900</xdr:colOff>
                    <xdr:row>91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586" name="Check Box 2181">
              <controlPr defaultSize="0" autoFill="0" autoLine="0" autoPict="0">
                <anchor moveWithCells="1">
                  <from>
                    <xdr:col>22</xdr:col>
                    <xdr:colOff>38100</xdr:colOff>
                    <xdr:row>91</xdr:row>
                    <xdr:rowOff>857250</xdr:rowOff>
                  </from>
                  <to>
                    <xdr:col>22</xdr:col>
                    <xdr:colOff>4533900</xdr:colOff>
                    <xdr:row>91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587" name="Check Box 2182">
              <controlPr defaultSize="0" autoFill="0" autoLine="0" autoPict="0">
                <anchor moveWithCells="1">
                  <from>
                    <xdr:col>24</xdr:col>
                    <xdr:colOff>38100</xdr:colOff>
                    <xdr:row>91</xdr:row>
                    <xdr:rowOff>28575</xdr:rowOff>
                  </from>
                  <to>
                    <xdr:col>24</xdr:col>
                    <xdr:colOff>4533900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588" name="Check Box 2188">
              <controlPr defaultSize="0" autoFill="0" autoLine="0" autoPict="0">
                <anchor moveWithCells="1">
                  <from>
                    <xdr:col>8</xdr:col>
                    <xdr:colOff>57150</xdr:colOff>
                    <xdr:row>92</xdr:row>
                    <xdr:rowOff>57150</xdr:rowOff>
                  </from>
                  <to>
                    <xdr:col>8</xdr:col>
                    <xdr:colOff>752475</xdr:colOff>
                    <xdr:row>92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589" name="Check Box 2189">
              <controlPr defaultSize="0" autoFill="0" autoLine="0" autoPict="0">
                <anchor moveWithCells="1">
                  <from>
                    <xdr:col>9</xdr:col>
                    <xdr:colOff>57150</xdr:colOff>
                    <xdr:row>92</xdr:row>
                    <xdr:rowOff>57150</xdr:rowOff>
                  </from>
                  <to>
                    <xdr:col>9</xdr:col>
                    <xdr:colOff>752475</xdr:colOff>
                    <xdr:row>92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590" name="Check Box 2190">
              <controlPr defaultSize="0" autoFill="0" autoLine="0" autoPict="0">
                <anchor moveWithCells="1">
                  <from>
                    <xdr:col>10</xdr:col>
                    <xdr:colOff>57150</xdr:colOff>
                    <xdr:row>92</xdr:row>
                    <xdr:rowOff>57150</xdr:rowOff>
                  </from>
                  <to>
                    <xdr:col>10</xdr:col>
                    <xdr:colOff>847725</xdr:colOff>
                    <xdr:row>92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591" name="Check Box 2191">
              <controlPr defaultSize="0" autoFill="0" autoLine="0" autoPict="0">
                <anchor moveWithCells="1">
                  <from>
                    <xdr:col>14</xdr:col>
                    <xdr:colOff>57150</xdr:colOff>
                    <xdr:row>92</xdr:row>
                    <xdr:rowOff>57150</xdr:rowOff>
                  </from>
                  <to>
                    <xdr:col>14</xdr:col>
                    <xdr:colOff>752475</xdr:colOff>
                    <xdr:row>92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592" name="Check Box 2193">
              <controlPr defaultSize="0" autoFill="0" autoLine="0" autoPict="0">
                <anchor moveWithCells="1">
                  <from>
                    <xdr:col>18</xdr:col>
                    <xdr:colOff>38100</xdr:colOff>
                    <xdr:row>92</xdr:row>
                    <xdr:rowOff>28575</xdr:rowOff>
                  </from>
                  <to>
                    <xdr:col>18</xdr:col>
                    <xdr:colOff>4533900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593" name="Check Box 2194">
              <controlPr defaultSize="0" autoFill="0" autoLine="0" autoPict="0">
                <anchor moveWithCells="1">
                  <from>
                    <xdr:col>18</xdr:col>
                    <xdr:colOff>38100</xdr:colOff>
                    <xdr:row>92</xdr:row>
                    <xdr:rowOff>257175</xdr:rowOff>
                  </from>
                  <to>
                    <xdr:col>18</xdr:col>
                    <xdr:colOff>4533900</xdr:colOff>
                    <xdr:row>92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594" name="Check Box 2195">
              <controlPr defaultSize="0" autoFill="0" autoLine="0" autoPict="0">
                <anchor moveWithCells="1">
                  <from>
                    <xdr:col>18</xdr:col>
                    <xdr:colOff>28575</xdr:colOff>
                    <xdr:row>92</xdr:row>
                    <xdr:rowOff>476250</xdr:rowOff>
                  </from>
                  <to>
                    <xdr:col>18</xdr:col>
                    <xdr:colOff>4524375</xdr:colOff>
                    <xdr:row>92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595" name="Check Box 2196">
              <controlPr defaultSize="0" autoFill="0" autoLine="0" autoPict="0">
                <anchor moveWithCells="1">
                  <from>
                    <xdr:col>20</xdr:col>
                    <xdr:colOff>38100</xdr:colOff>
                    <xdr:row>92</xdr:row>
                    <xdr:rowOff>28575</xdr:rowOff>
                  </from>
                  <to>
                    <xdr:col>20</xdr:col>
                    <xdr:colOff>4533900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596" name="Check Box 2197">
              <controlPr defaultSize="0" autoFill="0" autoLine="0" autoPict="0">
                <anchor moveWithCells="1">
                  <from>
                    <xdr:col>20</xdr:col>
                    <xdr:colOff>28575</xdr:colOff>
                    <xdr:row>92</xdr:row>
                    <xdr:rowOff>247650</xdr:rowOff>
                  </from>
                  <to>
                    <xdr:col>20</xdr:col>
                    <xdr:colOff>4524375</xdr:colOff>
                    <xdr:row>92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597" name="Check Box 2198">
              <controlPr defaultSize="0" autoFill="0" autoLine="0" autoPict="0">
                <anchor moveWithCells="1">
                  <from>
                    <xdr:col>20</xdr:col>
                    <xdr:colOff>38100</xdr:colOff>
                    <xdr:row>92</xdr:row>
                    <xdr:rowOff>466725</xdr:rowOff>
                  </from>
                  <to>
                    <xdr:col>20</xdr:col>
                    <xdr:colOff>4533900</xdr:colOff>
                    <xdr:row>92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598" name="Check Box 2199">
              <controlPr defaultSize="0" autoFill="0" autoLine="0" autoPict="0">
                <anchor moveWithCells="1">
                  <from>
                    <xdr:col>20</xdr:col>
                    <xdr:colOff>38100</xdr:colOff>
                    <xdr:row>92</xdr:row>
                    <xdr:rowOff>685800</xdr:rowOff>
                  </from>
                  <to>
                    <xdr:col>20</xdr:col>
                    <xdr:colOff>4533900</xdr:colOff>
                    <xdr:row>92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599" name="Check Box 2200">
              <controlPr defaultSize="0" autoFill="0" autoLine="0" autoPict="0">
                <anchor moveWithCells="1">
                  <from>
                    <xdr:col>20</xdr:col>
                    <xdr:colOff>38100</xdr:colOff>
                    <xdr:row>92</xdr:row>
                    <xdr:rowOff>904875</xdr:rowOff>
                  </from>
                  <to>
                    <xdr:col>20</xdr:col>
                    <xdr:colOff>4533900</xdr:colOff>
                    <xdr:row>92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600" name="Check Box 2201">
              <controlPr defaultSize="0" autoFill="0" autoLine="0" autoPict="0">
                <anchor moveWithCells="1">
                  <from>
                    <xdr:col>22</xdr:col>
                    <xdr:colOff>38100</xdr:colOff>
                    <xdr:row>92</xdr:row>
                    <xdr:rowOff>28575</xdr:rowOff>
                  </from>
                  <to>
                    <xdr:col>22</xdr:col>
                    <xdr:colOff>4533900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601" name="Check Box 2202">
              <controlPr defaultSize="0" autoFill="0" autoLine="0" autoPict="0">
                <anchor moveWithCells="1">
                  <from>
                    <xdr:col>22</xdr:col>
                    <xdr:colOff>38100</xdr:colOff>
                    <xdr:row>92</xdr:row>
                    <xdr:rowOff>238125</xdr:rowOff>
                  </from>
                  <to>
                    <xdr:col>22</xdr:col>
                    <xdr:colOff>4533900</xdr:colOff>
                    <xdr:row>92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602" name="Check Box 2203">
              <controlPr defaultSize="0" autoFill="0" autoLine="0" autoPict="0">
                <anchor moveWithCells="1">
                  <from>
                    <xdr:col>22</xdr:col>
                    <xdr:colOff>38100</xdr:colOff>
                    <xdr:row>92</xdr:row>
                    <xdr:rowOff>447675</xdr:rowOff>
                  </from>
                  <to>
                    <xdr:col>22</xdr:col>
                    <xdr:colOff>4533900</xdr:colOff>
                    <xdr:row>92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603" name="Check Box 2204">
              <controlPr defaultSize="0" autoFill="0" autoLine="0" autoPict="0">
                <anchor moveWithCells="1">
                  <from>
                    <xdr:col>22</xdr:col>
                    <xdr:colOff>38100</xdr:colOff>
                    <xdr:row>92</xdr:row>
                    <xdr:rowOff>657225</xdr:rowOff>
                  </from>
                  <to>
                    <xdr:col>22</xdr:col>
                    <xdr:colOff>4533900</xdr:colOff>
                    <xdr:row>92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604" name="Check Box 2205">
              <controlPr defaultSize="0" autoFill="0" autoLine="0" autoPict="0">
                <anchor moveWithCells="1">
                  <from>
                    <xdr:col>22</xdr:col>
                    <xdr:colOff>38100</xdr:colOff>
                    <xdr:row>92</xdr:row>
                    <xdr:rowOff>857250</xdr:rowOff>
                  </from>
                  <to>
                    <xdr:col>22</xdr:col>
                    <xdr:colOff>4533900</xdr:colOff>
                    <xdr:row>92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605" name="Check Box 2206">
              <controlPr defaultSize="0" autoFill="0" autoLine="0" autoPict="0">
                <anchor moveWithCells="1">
                  <from>
                    <xdr:col>24</xdr:col>
                    <xdr:colOff>38100</xdr:colOff>
                    <xdr:row>92</xdr:row>
                    <xdr:rowOff>28575</xdr:rowOff>
                  </from>
                  <to>
                    <xdr:col>24</xdr:col>
                    <xdr:colOff>4533900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606" name="Check Box 2212">
              <controlPr defaultSize="0" autoFill="0" autoLine="0" autoPict="0">
                <anchor moveWithCells="1">
                  <from>
                    <xdr:col>8</xdr:col>
                    <xdr:colOff>57150</xdr:colOff>
                    <xdr:row>93</xdr:row>
                    <xdr:rowOff>57150</xdr:rowOff>
                  </from>
                  <to>
                    <xdr:col>8</xdr:col>
                    <xdr:colOff>752475</xdr:colOff>
                    <xdr:row>93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607" name="Check Box 2213">
              <controlPr defaultSize="0" autoFill="0" autoLine="0" autoPict="0">
                <anchor moveWithCells="1">
                  <from>
                    <xdr:col>9</xdr:col>
                    <xdr:colOff>57150</xdr:colOff>
                    <xdr:row>93</xdr:row>
                    <xdr:rowOff>57150</xdr:rowOff>
                  </from>
                  <to>
                    <xdr:col>9</xdr:col>
                    <xdr:colOff>752475</xdr:colOff>
                    <xdr:row>93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608" name="Check Box 2214">
              <controlPr defaultSize="0" autoFill="0" autoLine="0" autoPict="0">
                <anchor moveWithCells="1">
                  <from>
                    <xdr:col>10</xdr:col>
                    <xdr:colOff>57150</xdr:colOff>
                    <xdr:row>93</xdr:row>
                    <xdr:rowOff>57150</xdr:rowOff>
                  </from>
                  <to>
                    <xdr:col>10</xdr:col>
                    <xdr:colOff>847725</xdr:colOff>
                    <xdr:row>93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609" name="Check Box 2215">
              <controlPr defaultSize="0" autoFill="0" autoLine="0" autoPict="0">
                <anchor moveWithCells="1">
                  <from>
                    <xdr:col>14</xdr:col>
                    <xdr:colOff>57150</xdr:colOff>
                    <xdr:row>93</xdr:row>
                    <xdr:rowOff>57150</xdr:rowOff>
                  </from>
                  <to>
                    <xdr:col>14</xdr:col>
                    <xdr:colOff>752475</xdr:colOff>
                    <xdr:row>93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610" name="Check Box 2217">
              <controlPr defaultSize="0" autoFill="0" autoLine="0" autoPict="0">
                <anchor moveWithCells="1">
                  <from>
                    <xdr:col>18</xdr:col>
                    <xdr:colOff>38100</xdr:colOff>
                    <xdr:row>93</xdr:row>
                    <xdr:rowOff>28575</xdr:rowOff>
                  </from>
                  <to>
                    <xdr:col>18</xdr:col>
                    <xdr:colOff>4533900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611" name="Check Box 2218">
              <controlPr defaultSize="0" autoFill="0" autoLine="0" autoPict="0">
                <anchor moveWithCells="1">
                  <from>
                    <xdr:col>18</xdr:col>
                    <xdr:colOff>38100</xdr:colOff>
                    <xdr:row>93</xdr:row>
                    <xdr:rowOff>257175</xdr:rowOff>
                  </from>
                  <to>
                    <xdr:col>18</xdr:col>
                    <xdr:colOff>4533900</xdr:colOff>
                    <xdr:row>93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612" name="Check Box 2219">
              <controlPr defaultSize="0" autoFill="0" autoLine="0" autoPict="0">
                <anchor moveWithCells="1">
                  <from>
                    <xdr:col>18</xdr:col>
                    <xdr:colOff>28575</xdr:colOff>
                    <xdr:row>93</xdr:row>
                    <xdr:rowOff>476250</xdr:rowOff>
                  </from>
                  <to>
                    <xdr:col>18</xdr:col>
                    <xdr:colOff>4524375</xdr:colOff>
                    <xdr:row>93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613" name="Check Box 2220">
              <controlPr defaultSize="0" autoFill="0" autoLine="0" autoPict="0">
                <anchor moveWithCells="1">
                  <from>
                    <xdr:col>20</xdr:col>
                    <xdr:colOff>38100</xdr:colOff>
                    <xdr:row>93</xdr:row>
                    <xdr:rowOff>28575</xdr:rowOff>
                  </from>
                  <to>
                    <xdr:col>20</xdr:col>
                    <xdr:colOff>4533900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614" name="Check Box 2221">
              <controlPr defaultSize="0" autoFill="0" autoLine="0" autoPict="0">
                <anchor moveWithCells="1">
                  <from>
                    <xdr:col>20</xdr:col>
                    <xdr:colOff>28575</xdr:colOff>
                    <xdr:row>93</xdr:row>
                    <xdr:rowOff>247650</xdr:rowOff>
                  </from>
                  <to>
                    <xdr:col>20</xdr:col>
                    <xdr:colOff>4524375</xdr:colOff>
                    <xdr:row>93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615" name="Check Box 2222">
              <controlPr defaultSize="0" autoFill="0" autoLine="0" autoPict="0">
                <anchor moveWithCells="1">
                  <from>
                    <xdr:col>20</xdr:col>
                    <xdr:colOff>38100</xdr:colOff>
                    <xdr:row>93</xdr:row>
                    <xdr:rowOff>466725</xdr:rowOff>
                  </from>
                  <to>
                    <xdr:col>20</xdr:col>
                    <xdr:colOff>4533900</xdr:colOff>
                    <xdr:row>93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616" name="Check Box 2223">
              <controlPr defaultSize="0" autoFill="0" autoLine="0" autoPict="0">
                <anchor moveWithCells="1">
                  <from>
                    <xdr:col>20</xdr:col>
                    <xdr:colOff>38100</xdr:colOff>
                    <xdr:row>93</xdr:row>
                    <xdr:rowOff>685800</xdr:rowOff>
                  </from>
                  <to>
                    <xdr:col>20</xdr:col>
                    <xdr:colOff>4533900</xdr:colOff>
                    <xdr:row>93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617" name="Check Box 2224">
              <controlPr defaultSize="0" autoFill="0" autoLine="0" autoPict="0">
                <anchor moveWithCells="1">
                  <from>
                    <xdr:col>20</xdr:col>
                    <xdr:colOff>38100</xdr:colOff>
                    <xdr:row>93</xdr:row>
                    <xdr:rowOff>904875</xdr:rowOff>
                  </from>
                  <to>
                    <xdr:col>20</xdr:col>
                    <xdr:colOff>4533900</xdr:colOff>
                    <xdr:row>93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618" name="Check Box 2225">
              <controlPr defaultSize="0" autoFill="0" autoLine="0" autoPict="0">
                <anchor moveWithCells="1">
                  <from>
                    <xdr:col>22</xdr:col>
                    <xdr:colOff>38100</xdr:colOff>
                    <xdr:row>93</xdr:row>
                    <xdr:rowOff>28575</xdr:rowOff>
                  </from>
                  <to>
                    <xdr:col>22</xdr:col>
                    <xdr:colOff>4533900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619" name="Check Box 2226">
              <controlPr defaultSize="0" autoFill="0" autoLine="0" autoPict="0">
                <anchor moveWithCells="1">
                  <from>
                    <xdr:col>22</xdr:col>
                    <xdr:colOff>38100</xdr:colOff>
                    <xdr:row>93</xdr:row>
                    <xdr:rowOff>238125</xdr:rowOff>
                  </from>
                  <to>
                    <xdr:col>22</xdr:col>
                    <xdr:colOff>4533900</xdr:colOff>
                    <xdr:row>93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620" name="Check Box 2227">
              <controlPr defaultSize="0" autoFill="0" autoLine="0" autoPict="0">
                <anchor moveWithCells="1">
                  <from>
                    <xdr:col>22</xdr:col>
                    <xdr:colOff>38100</xdr:colOff>
                    <xdr:row>93</xdr:row>
                    <xdr:rowOff>447675</xdr:rowOff>
                  </from>
                  <to>
                    <xdr:col>22</xdr:col>
                    <xdr:colOff>4533900</xdr:colOff>
                    <xdr:row>93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621" name="Check Box 2228">
              <controlPr defaultSize="0" autoFill="0" autoLine="0" autoPict="0">
                <anchor moveWithCells="1">
                  <from>
                    <xdr:col>22</xdr:col>
                    <xdr:colOff>38100</xdr:colOff>
                    <xdr:row>93</xdr:row>
                    <xdr:rowOff>657225</xdr:rowOff>
                  </from>
                  <to>
                    <xdr:col>22</xdr:col>
                    <xdr:colOff>4533900</xdr:colOff>
                    <xdr:row>93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622" name="Check Box 2229">
              <controlPr defaultSize="0" autoFill="0" autoLine="0" autoPict="0">
                <anchor moveWithCells="1">
                  <from>
                    <xdr:col>22</xdr:col>
                    <xdr:colOff>38100</xdr:colOff>
                    <xdr:row>93</xdr:row>
                    <xdr:rowOff>857250</xdr:rowOff>
                  </from>
                  <to>
                    <xdr:col>22</xdr:col>
                    <xdr:colOff>4533900</xdr:colOff>
                    <xdr:row>93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623" name="Check Box 2230">
              <controlPr defaultSize="0" autoFill="0" autoLine="0" autoPict="0">
                <anchor moveWithCells="1">
                  <from>
                    <xdr:col>24</xdr:col>
                    <xdr:colOff>38100</xdr:colOff>
                    <xdr:row>93</xdr:row>
                    <xdr:rowOff>28575</xdr:rowOff>
                  </from>
                  <to>
                    <xdr:col>24</xdr:col>
                    <xdr:colOff>4533900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624" name="Check Box 2236">
              <controlPr defaultSize="0" autoFill="0" autoLine="0" autoPict="0">
                <anchor moveWithCells="1">
                  <from>
                    <xdr:col>8</xdr:col>
                    <xdr:colOff>57150</xdr:colOff>
                    <xdr:row>94</xdr:row>
                    <xdr:rowOff>57150</xdr:rowOff>
                  </from>
                  <to>
                    <xdr:col>8</xdr:col>
                    <xdr:colOff>752475</xdr:colOff>
                    <xdr:row>94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625" name="Check Box 2237">
              <controlPr defaultSize="0" autoFill="0" autoLine="0" autoPict="0">
                <anchor moveWithCells="1">
                  <from>
                    <xdr:col>9</xdr:col>
                    <xdr:colOff>57150</xdr:colOff>
                    <xdr:row>94</xdr:row>
                    <xdr:rowOff>57150</xdr:rowOff>
                  </from>
                  <to>
                    <xdr:col>9</xdr:col>
                    <xdr:colOff>752475</xdr:colOff>
                    <xdr:row>94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626" name="Check Box 2238">
              <controlPr defaultSize="0" autoFill="0" autoLine="0" autoPict="0">
                <anchor moveWithCells="1">
                  <from>
                    <xdr:col>10</xdr:col>
                    <xdr:colOff>57150</xdr:colOff>
                    <xdr:row>94</xdr:row>
                    <xdr:rowOff>57150</xdr:rowOff>
                  </from>
                  <to>
                    <xdr:col>10</xdr:col>
                    <xdr:colOff>847725</xdr:colOff>
                    <xdr:row>94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627" name="Check Box 2239">
              <controlPr defaultSize="0" autoFill="0" autoLine="0" autoPict="0">
                <anchor moveWithCells="1">
                  <from>
                    <xdr:col>14</xdr:col>
                    <xdr:colOff>57150</xdr:colOff>
                    <xdr:row>94</xdr:row>
                    <xdr:rowOff>57150</xdr:rowOff>
                  </from>
                  <to>
                    <xdr:col>14</xdr:col>
                    <xdr:colOff>752475</xdr:colOff>
                    <xdr:row>94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628" name="Check Box 2241">
              <controlPr defaultSize="0" autoFill="0" autoLine="0" autoPict="0">
                <anchor moveWithCells="1">
                  <from>
                    <xdr:col>18</xdr:col>
                    <xdr:colOff>38100</xdr:colOff>
                    <xdr:row>94</xdr:row>
                    <xdr:rowOff>28575</xdr:rowOff>
                  </from>
                  <to>
                    <xdr:col>18</xdr:col>
                    <xdr:colOff>4533900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629" name="Check Box 2242">
              <controlPr defaultSize="0" autoFill="0" autoLine="0" autoPict="0">
                <anchor moveWithCells="1">
                  <from>
                    <xdr:col>18</xdr:col>
                    <xdr:colOff>38100</xdr:colOff>
                    <xdr:row>94</xdr:row>
                    <xdr:rowOff>257175</xdr:rowOff>
                  </from>
                  <to>
                    <xdr:col>18</xdr:col>
                    <xdr:colOff>4533900</xdr:colOff>
                    <xdr:row>94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630" name="Check Box 2243">
              <controlPr defaultSize="0" autoFill="0" autoLine="0" autoPict="0">
                <anchor moveWithCells="1">
                  <from>
                    <xdr:col>18</xdr:col>
                    <xdr:colOff>28575</xdr:colOff>
                    <xdr:row>94</xdr:row>
                    <xdr:rowOff>476250</xdr:rowOff>
                  </from>
                  <to>
                    <xdr:col>18</xdr:col>
                    <xdr:colOff>4524375</xdr:colOff>
                    <xdr:row>94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631" name="Check Box 2244">
              <controlPr defaultSize="0" autoFill="0" autoLine="0" autoPict="0">
                <anchor moveWithCells="1">
                  <from>
                    <xdr:col>20</xdr:col>
                    <xdr:colOff>38100</xdr:colOff>
                    <xdr:row>94</xdr:row>
                    <xdr:rowOff>28575</xdr:rowOff>
                  </from>
                  <to>
                    <xdr:col>20</xdr:col>
                    <xdr:colOff>4533900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632" name="Check Box 2245">
              <controlPr defaultSize="0" autoFill="0" autoLine="0" autoPict="0">
                <anchor moveWithCells="1">
                  <from>
                    <xdr:col>20</xdr:col>
                    <xdr:colOff>28575</xdr:colOff>
                    <xdr:row>94</xdr:row>
                    <xdr:rowOff>247650</xdr:rowOff>
                  </from>
                  <to>
                    <xdr:col>20</xdr:col>
                    <xdr:colOff>4524375</xdr:colOff>
                    <xdr:row>94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633" name="Check Box 2246">
              <controlPr defaultSize="0" autoFill="0" autoLine="0" autoPict="0">
                <anchor moveWithCells="1">
                  <from>
                    <xdr:col>20</xdr:col>
                    <xdr:colOff>38100</xdr:colOff>
                    <xdr:row>94</xdr:row>
                    <xdr:rowOff>466725</xdr:rowOff>
                  </from>
                  <to>
                    <xdr:col>20</xdr:col>
                    <xdr:colOff>4533900</xdr:colOff>
                    <xdr:row>94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634" name="Check Box 2247">
              <controlPr defaultSize="0" autoFill="0" autoLine="0" autoPict="0">
                <anchor moveWithCells="1">
                  <from>
                    <xdr:col>20</xdr:col>
                    <xdr:colOff>38100</xdr:colOff>
                    <xdr:row>94</xdr:row>
                    <xdr:rowOff>685800</xdr:rowOff>
                  </from>
                  <to>
                    <xdr:col>20</xdr:col>
                    <xdr:colOff>4533900</xdr:colOff>
                    <xdr:row>94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635" name="Check Box 2248">
              <controlPr defaultSize="0" autoFill="0" autoLine="0" autoPict="0">
                <anchor moveWithCells="1">
                  <from>
                    <xdr:col>20</xdr:col>
                    <xdr:colOff>38100</xdr:colOff>
                    <xdr:row>94</xdr:row>
                    <xdr:rowOff>904875</xdr:rowOff>
                  </from>
                  <to>
                    <xdr:col>20</xdr:col>
                    <xdr:colOff>4533900</xdr:colOff>
                    <xdr:row>94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636" name="Check Box 2249">
              <controlPr defaultSize="0" autoFill="0" autoLine="0" autoPict="0">
                <anchor moveWithCells="1">
                  <from>
                    <xdr:col>22</xdr:col>
                    <xdr:colOff>38100</xdr:colOff>
                    <xdr:row>94</xdr:row>
                    <xdr:rowOff>28575</xdr:rowOff>
                  </from>
                  <to>
                    <xdr:col>22</xdr:col>
                    <xdr:colOff>4533900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637" name="Check Box 2250">
              <controlPr defaultSize="0" autoFill="0" autoLine="0" autoPict="0">
                <anchor moveWithCells="1">
                  <from>
                    <xdr:col>22</xdr:col>
                    <xdr:colOff>38100</xdr:colOff>
                    <xdr:row>94</xdr:row>
                    <xdr:rowOff>238125</xdr:rowOff>
                  </from>
                  <to>
                    <xdr:col>22</xdr:col>
                    <xdr:colOff>4533900</xdr:colOff>
                    <xdr:row>94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638" name="Check Box 2251">
              <controlPr defaultSize="0" autoFill="0" autoLine="0" autoPict="0">
                <anchor moveWithCells="1">
                  <from>
                    <xdr:col>22</xdr:col>
                    <xdr:colOff>38100</xdr:colOff>
                    <xdr:row>94</xdr:row>
                    <xdr:rowOff>447675</xdr:rowOff>
                  </from>
                  <to>
                    <xdr:col>22</xdr:col>
                    <xdr:colOff>4533900</xdr:colOff>
                    <xdr:row>94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639" name="Check Box 2252">
              <controlPr defaultSize="0" autoFill="0" autoLine="0" autoPict="0">
                <anchor moveWithCells="1">
                  <from>
                    <xdr:col>22</xdr:col>
                    <xdr:colOff>38100</xdr:colOff>
                    <xdr:row>94</xdr:row>
                    <xdr:rowOff>657225</xdr:rowOff>
                  </from>
                  <to>
                    <xdr:col>22</xdr:col>
                    <xdr:colOff>4533900</xdr:colOff>
                    <xdr:row>94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640" name="Check Box 2253">
              <controlPr defaultSize="0" autoFill="0" autoLine="0" autoPict="0">
                <anchor moveWithCells="1">
                  <from>
                    <xdr:col>22</xdr:col>
                    <xdr:colOff>38100</xdr:colOff>
                    <xdr:row>94</xdr:row>
                    <xdr:rowOff>857250</xdr:rowOff>
                  </from>
                  <to>
                    <xdr:col>22</xdr:col>
                    <xdr:colOff>4533900</xdr:colOff>
                    <xdr:row>94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641" name="Check Box 2254">
              <controlPr defaultSize="0" autoFill="0" autoLine="0" autoPict="0">
                <anchor moveWithCells="1">
                  <from>
                    <xdr:col>24</xdr:col>
                    <xdr:colOff>38100</xdr:colOff>
                    <xdr:row>94</xdr:row>
                    <xdr:rowOff>28575</xdr:rowOff>
                  </from>
                  <to>
                    <xdr:col>24</xdr:col>
                    <xdr:colOff>4533900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642" name="Check Box 2260">
              <controlPr defaultSize="0" autoFill="0" autoLine="0" autoPict="0">
                <anchor moveWithCells="1">
                  <from>
                    <xdr:col>8</xdr:col>
                    <xdr:colOff>57150</xdr:colOff>
                    <xdr:row>95</xdr:row>
                    <xdr:rowOff>57150</xdr:rowOff>
                  </from>
                  <to>
                    <xdr:col>8</xdr:col>
                    <xdr:colOff>752475</xdr:colOff>
                    <xdr:row>95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643" name="Check Box 2261">
              <controlPr defaultSize="0" autoFill="0" autoLine="0" autoPict="0">
                <anchor moveWithCells="1">
                  <from>
                    <xdr:col>9</xdr:col>
                    <xdr:colOff>57150</xdr:colOff>
                    <xdr:row>95</xdr:row>
                    <xdr:rowOff>57150</xdr:rowOff>
                  </from>
                  <to>
                    <xdr:col>9</xdr:col>
                    <xdr:colOff>752475</xdr:colOff>
                    <xdr:row>95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644" name="Check Box 2262">
              <controlPr defaultSize="0" autoFill="0" autoLine="0" autoPict="0">
                <anchor moveWithCells="1">
                  <from>
                    <xdr:col>10</xdr:col>
                    <xdr:colOff>57150</xdr:colOff>
                    <xdr:row>95</xdr:row>
                    <xdr:rowOff>57150</xdr:rowOff>
                  </from>
                  <to>
                    <xdr:col>10</xdr:col>
                    <xdr:colOff>847725</xdr:colOff>
                    <xdr:row>95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645" name="Check Box 2263">
              <controlPr defaultSize="0" autoFill="0" autoLine="0" autoPict="0">
                <anchor moveWithCells="1">
                  <from>
                    <xdr:col>14</xdr:col>
                    <xdr:colOff>57150</xdr:colOff>
                    <xdr:row>95</xdr:row>
                    <xdr:rowOff>57150</xdr:rowOff>
                  </from>
                  <to>
                    <xdr:col>14</xdr:col>
                    <xdr:colOff>752475</xdr:colOff>
                    <xdr:row>95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646" name="Check Box 2265">
              <controlPr defaultSize="0" autoFill="0" autoLine="0" autoPict="0">
                <anchor moveWithCells="1">
                  <from>
                    <xdr:col>18</xdr:col>
                    <xdr:colOff>38100</xdr:colOff>
                    <xdr:row>95</xdr:row>
                    <xdr:rowOff>28575</xdr:rowOff>
                  </from>
                  <to>
                    <xdr:col>18</xdr:col>
                    <xdr:colOff>4533900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647" name="Check Box 2266">
              <controlPr defaultSize="0" autoFill="0" autoLine="0" autoPict="0">
                <anchor moveWithCells="1">
                  <from>
                    <xdr:col>18</xdr:col>
                    <xdr:colOff>38100</xdr:colOff>
                    <xdr:row>95</xdr:row>
                    <xdr:rowOff>257175</xdr:rowOff>
                  </from>
                  <to>
                    <xdr:col>18</xdr:col>
                    <xdr:colOff>4533900</xdr:colOff>
                    <xdr:row>95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648" name="Check Box 2267">
              <controlPr defaultSize="0" autoFill="0" autoLine="0" autoPict="0">
                <anchor moveWithCells="1">
                  <from>
                    <xdr:col>18</xdr:col>
                    <xdr:colOff>28575</xdr:colOff>
                    <xdr:row>95</xdr:row>
                    <xdr:rowOff>476250</xdr:rowOff>
                  </from>
                  <to>
                    <xdr:col>18</xdr:col>
                    <xdr:colOff>4524375</xdr:colOff>
                    <xdr:row>95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649" name="Check Box 2268">
              <controlPr defaultSize="0" autoFill="0" autoLine="0" autoPict="0">
                <anchor moveWithCells="1">
                  <from>
                    <xdr:col>20</xdr:col>
                    <xdr:colOff>38100</xdr:colOff>
                    <xdr:row>95</xdr:row>
                    <xdr:rowOff>28575</xdr:rowOff>
                  </from>
                  <to>
                    <xdr:col>20</xdr:col>
                    <xdr:colOff>4533900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650" name="Check Box 2269">
              <controlPr defaultSize="0" autoFill="0" autoLine="0" autoPict="0">
                <anchor moveWithCells="1">
                  <from>
                    <xdr:col>20</xdr:col>
                    <xdr:colOff>28575</xdr:colOff>
                    <xdr:row>95</xdr:row>
                    <xdr:rowOff>247650</xdr:rowOff>
                  </from>
                  <to>
                    <xdr:col>20</xdr:col>
                    <xdr:colOff>4524375</xdr:colOff>
                    <xdr:row>95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651" name="Check Box 2270">
              <controlPr defaultSize="0" autoFill="0" autoLine="0" autoPict="0">
                <anchor moveWithCells="1">
                  <from>
                    <xdr:col>20</xdr:col>
                    <xdr:colOff>38100</xdr:colOff>
                    <xdr:row>95</xdr:row>
                    <xdr:rowOff>466725</xdr:rowOff>
                  </from>
                  <to>
                    <xdr:col>20</xdr:col>
                    <xdr:colOff>4533900</xdr:colOff>
                    <xdr:row>95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652" name="Check Box 2271">
              <controlPr defaultSize="0" autoFill="0" autoLine="0" autoPict="0">
                <anchor moveWithCells="1">
                  <from>
                    <xdr:col>20</xdr:col>
                    <xdr:colOff>38100</xdr:colOff>
                    <xdr:row>95</xdr:row>
                    <xdr:rowOff>685800</xdr:rowOff>
                  </from>
                  <to>
                    <xdr:col>20</xdr:col>
                    <xdr:colOff>4533900</xdr:colOff>
                    <xdr:row>95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653" name="Check Box 2272">
              <controlPr defaultSize="0" autoFill="0" autoLine="0" autoPict="0">
                <anchor moveWithCells="1">
                  <from>
                    <xdr:col>20</xdr:col>
                    <xdr:colOff>38100</xdr:colOff>
                    <xdr:row>95</xdr:row>
                    <xdr:rowOff>904875</xdr:rowOff>
                  </from>
                  <to>
                    <xdr:col>20</xdr:col>
                    <xdr:colOff>4533900</xdr:colOff>
                    <xdr:row>95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654" name="Check Box 2273">
              <controlPr defaultSize="0" autoFill="0" autoLine="0" autoPict="0">
                <anchor moveWithCells="1">
                  <from>
                    <xdr:col>22</xdr:col>
                    <xdr:colOff>38100</xdr:colOff>
                    <xdr:row>95</xdr:row>
                    <xdr:rowOff>28575</xdr:rowOff>
                  </from>
                  <to>
                    <xdr:col>22</xdr:col>
                    <xdr:colOff>4533900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655" name="Check Box 2274">
              <controlPr defaultSize="0" autoFill="0" autoLine="0" autoPict="0">
                <anchor moveWithCells="1">
                  <from>
                    <xdr:col>22</xdr:col>
                    <xdr:colOff>38100</xdr:colOff>
                    <xdr:row>95</xdr:row>
                    <xdr:rowOff>238125</xdr:rowOff>
                  </from>
                  <to>
                    <xdr:col>22</xdr:col>
                    <xdr:colOff>4533900</xdr:colOff>
                    <xdr:row>95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656" name="Check Box 2275">
              <controlPr defaultSize="0" autoFill="0" autoLine="0" autoPict="0">
                <anchor moveWithCells="1">
                  <from>
                    <xdr:col>22</xdr:col>
                    <xdr:colOff>38100</xdr:colOff>
                    <xdr:row>95</xdr:row>
                    <xdr:rowOff>447675</xdr:rowOff>
                  </from>
                  <to>
                    <xdr:col>22</xdr:col>
                    <xdr:colOff>4533900</xdr:colOff>
                    <xdr:row>95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657" name="Check Box 2276">
              <controlPr defaultSize="0" autoFill="0" autoLine="0" autoPict="0">
                <anchor moveWithCells="1">
                  <from>
                    <xdr:col>22</xdr:col>
                    <xdr:colOff>38100</xdr:colOff>
                    <xdr:row>95</xdr:row>
                    <xdr:rowOff>657225</xdr:rowOff>
                  </from>
                  <to>
                    <xdr:col>22</xdr:col>
                    <xdr:colOff>4533900</xdr:colOff>
                    <xdr:row>95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658" name="Check Box 2277">
              <controlPr defaultSize="0" autoFill="0" autoLine="0" autoPict="0">
                <anchor moveWithCells="1">
                  <from>
                    <xdr:col>22</xdr:col>
                    <xdr:colOff>38100</xdr:colOff>
                    <xdr:row>95</xdr:row>
                    <xdr:rowOff>857250</xdr:rowOff>
                  </from>
                  <to>
                    <xdr:col>22</xdr:col>
                    <xdr:colOff>4533900</xdr:colOff>
                    <xdr:row>95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659" name="Check Box 2278">
              <controlPr defaultSize="0" autoFill="0" autoLine="0" autoPict="0">
                <anchor moveWithCells="1">
                  <from>
                    <xdr:col>24</xdr:col>
                    <xdr:colOff>38100</xdr:colOff>
                    <xdr:row>95</xdr:row>
                    <xdr:rowOff>28575</xdr:rowOff>
                  </from>
                  <to>
                    <xdr:col>24</xdr:col>
                    <xdr:colOff>4533900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660" name="Check Box 2284">
              <controlPr defaultSize="0" autoFill="0" autoLine="0" autoPict="0">
                <anchor moveWithCells="1">
                  <from>
                    <xdr:col>8</xdr:col>
                    <xdr:colOff>57150</xdr:colOff>
                    <xdr:row>96</xdr:row>
                    <xdr:rowOff>57150</xdr:rowOff>
                  </from>
                  <to>
                    <xdr:col>8</xdr:col>
                    <xdr:colOff>752475</xdr:colOff>
                    <xdr:row>96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661" name="Check Box 2285">
              <controlPr defaultSize="0" autoFill="0" autoLine="0" autoPict="0">
                <anchor moveWithCells="1">
                  <from>
                    <xdr:col>9</xdr:col>
                    <xdr:colOff>57150</xdr:colOff>
                    <xdr:row>96</xdr:row>
                    <xdr:rowOff>57150</xdr:rowOff>
                  </from>
                  <to>
                    <xdr:col>9</xdr:col>
                    <xdr:colOff>752475</xdr:colOff>
                    <xdr:row>96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662" name="Check Box 2286">
              <controlPr defaultSize="0" autoFill="0" autoLine="0" autoPict="0">
                <anchor moveWithCells="1">
                  <from>
                    <xdr:col>10</xdr:col>
                    <xdr:colOff>57150</xdr:colOff>
                    <xdr:row>96</xdr:row>
                    <xdr:rowOff>57150</xdr:rowOff>
                  </from>
                  <to>
                    <xdr:col>10</xdr:col>
                    <xdr:colOff>847725</xdr:colOff>
                    <xdr:row>96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663" name="Check Box 2287">
              <controlPr defaultSize="0" autoFill="0" autoLine="0" autoPict="0">
                <anchor moveWithCells="1">
                  <from>
                    <xdr:col>14</xdr:col>
                    <xdr:colOff>57150</xdr:colOff>
                    <xdr:row>96</xdr:row>
                    <xdr:rowOff>57150</xdr:rowOff>
                  </from>
                  <to>
                    <xdr:col>14</xdr:col>
                    <xdr:colOff>752475</xdr:colOff>
                    <xdr:row>96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664" name="Check Box 2289">
              <controlPr defaultSize="0" autoFill="0" autoLine="0" autoPict="0">
                <anchor moveWithCells="1">
                  <from>
                    <xdr:col>18</xdr:col>
                    <xdr:colOff>38100</xdr:colOff>
                    <xdr:row>96</xdr:row>
                    <xdr:rowOff>28575</xdr:rowOff>
                  </from>
                  <to>
                    <xdr:col>18</xdr:col>
                    <xdr:colOff>4533900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665" name="Check Box 2290">
              <controlPr defaultSize="0" autoFill="0" autoLine="0" autoPict="0">
                <anchor moveWithCells="1">
                  <from>
                    <xdr:col>18</xdr:col>
                    <xdr:colOff>38100</xdr:colOff>
                    <xdr:row>96</xdr:row>
                    <xdr:rowOff>257175</xdr:rowOff>
                  </from>
                  <to>
                    <xdr:col>18</xdr:col>
                    <xdr:colOff>4533900</xdr:colOff>
                    <xdr:row>96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666" name="Check Box 2291">
              <controlPr defaultSize="0" autoFill="0" autoLine="0" autoPict="0">
                <anchor moveWithCells="1">
                  <from>
                    <xdr:col>18</xdr:col>
                    <xdr:colOff>28575</xdr:colOff>
                    <xdr:row>96</xdr:row>
                    <xdr:rowOff>476250</xdr:rowOff>
                  </from>
                  <to>
                    <xdr:col>18</xdr:col>
                    <xdr:colOff>4524375</xdr:colOff>
                    <xdr:row>96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667" name="Check Box 2292">
              <controlPr defaultSize="0" autoFill="0" autoLine="0" autoPict="0">
                <anchor moveWithCells="1">
                  <from>
                    <xdr:col>20</xdr:col>
                    <xdr:colOff>38100</xdr:colOff>
                    <xdr:row>96</xdr:row>
                    <xdr:rowOff>28575</xdr:rowOff>
                  </from>
                  <to>
                    <xdr:col>20</xdr:col>
                    <xdr:colOff>4533900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668" name="Check Box 2293">
              <controlPr defaultSize="0" autoFill="0" autoLine="0" autoPict="0">
                <anchor moveWithCells="1">
                  <from>
                    <xdr:col>20</xdr:col>
                    <xdr:colOff>28575</xdr:colOff>
                    <xdr:row>96</xdr:row>
                    <xdr:rowOff>247650</xdr:rowOff>
                  </from>
                  <to>
                    <xdr:col>20</xdr:col>
                    <xdr:colOff>4524375</xdr:colOff>
                    <xdr:row>96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669" name="Check Box 2294">
              <controlPr defaultSize="0" autoFill="0" autoLine="0" autoPict="0">
                <anchor moveWithCells="1">
                  <from>
                    <xdr:col>20</xdr:col>
                    <xdr:colOff>38100</xdr:colOff>
                    <xdr:row>96</xdr:row>
                    <xdr:rowOff>466725</xdr:rowOff>
                  </from>
                  <to>
                    <xdr:col>20</xdr:col>
                    <xdr:colOff>4533900</xdr:colOff>
                    <xdr:row>96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670" name="Check Box 2295">
              <controlPr defaultSize="0" autoFill="0" autoLine="0" autoPict="0">
                <anchor moveWithCells="1">
                  <from>
                    <xdr:col>20</xdr:col>
                    <xdr:colOff>38100</xdr:colOff>
                    <xdr:row>96</xdr:row>
                    <xdr:rowOff>685800</xdr:rowOff>
                  </from>
                  <to>
                    <xdr:col>20</xdr:col>
                    <xdr:colOff>4533900</xdr:colOff>
                    <xdr:row>96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1671" name="Check Box 2296">
              <controlPr defaultSize="0" autoFill="0" autoLine="0" autoPict="0">
                <anchor moveWithCells="1">
                  <from>
                    <xdr:col>20</xdr:col>
                    <xdr:colOff>38100</xdr:colOff>
                    <xdr:row>96</xdr:row>
                    <xdr:rowOff>904875</xdr:rowOff>
                  </from>
                  <to>
                    <xdr:col>20</xdr:col>
                    <xdr:colOff>4533900</xdr:colOff>
                    <xdr:row>96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1672" name="Check Box 2297">
              <controlPr defaultSize="0" autoFill="0" autoLine="0" autoPict="0">
                <anchor moveWithCells="1">
                  <from>
                    <xdr:col>22</xdr:col>
                    <xdr:colOff>38100</xdr:colOff>
                    <xdr:row>96</xdr:row>
                    <xdr:rowOff>28575</xdr:rowOff>
                  </from>
                  <to>
                    <xdr:col>22</xdr:col>
                    <xdr:colOff>4533900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673" name="Check Box 2298">
              <controlPr defaultSize="0" autoFill="0" autoLine="0" autoPict="0">
                <anchor moveWithCells="1">
                  <from>
                    <xdr:col>22</xdr:col>
                    <xdr:colOff>38100</xdr:colOff>
                    <xdr:row>96</xdr:row>
                    <xdr:rowOff>238125</xdr:rowOff>
                  </from>
                  <to>
                    <xdr:col>22</xdr:col>
                    <xdr:colOff>4533900</xdr:colOff>
                    <xdr:row>96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674" name="Check Box 2299">
              <controlPr defaultSize="0" autoFill="0" autoLine="0" autoPict="0">
                <anchor moveWithCells="1">
                  <from>
                    <xdr:col>22</xdr:col>
                    <xdr:colOff>38100</xdr:colOff>
                    <xdr:row>96</xdr:row>
                    <xdr:rowOff>447675</xdr:rowOff>
                  </from>
                  <to>
                    <xdr:col>22</xdr:col>
                    <xdr:colOff>4533900</xdr:colOff>
                    <xdr:row>96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1675" name="Check Box 2300">
              <controlPr defaultSize="0" autoFill="0" autoLine="0" autoPict="0">
                <anchor moveWithCells="1">
                  <from>
                    <xdr:col>22</xdr:col>
                    <xdr:colOff>38100</xdr:colOff>
                    <xdr:row>96</xdr:row>
                    <xdr:rowOff>657225</xdr:rowOff>
                  </from>
                  <to>
                    <xdr:col>22</xdr:col>
                    <xdr:colOff>4533900</xdr:colOff>
                    <xdr:row>96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1676" name="Check Box 2301">
              <controlPr defaultSize="0" autoFill="0" autoLine="0" autoPict="0">
                <anchor moveWithCells="1">
                  <from>
                    <xdr:col>22</xdr:col>
                    <xdr:colOff>38100</xdr:colOff>
                    <xdr:row>96</xdr:row>
                    <xdr:rowOff>857250</xdr:rowOff>
                  </from>
                  <to>
                    <xdr:col>22</xdr:col>
                    <xdr:colOff>4533900</xdr:colOff>
                    <xdr:row>96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1677" name="Check Box 2302">
              <controlPr defaultSize="0" autoFill="0" autoLine="0" autoPict="0">
                <anchor moveWithCells="1">
                  <from>
                    <xdr:col>24</xdr:col>
                    <xdr:colOff>38100</xdr:colOff>
                    <xdr:row>96</xdr:row>
                    <xdr:rowOff>28575</xdr:rowOff>
                  </from>
                  <to>
                    <xdr:col>24</xdr:col>
                    <xdr:colOff>4533900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1678" name="Check Box 2308">
              <controlPr defaultSize="0" autoFill="0" autoLine="0" autoPict="0">
                <anchor moveWithCells="1">
                  <from>
                    <xdr:col>8</xdr:col>
                    <xdr:colOff>57150</xdr:colOff>
                    <xdr:row>97</xdr:row>
                    <xdr:rowOff>57150</xdr:rowOff>
                  </from>
                  <to>
                    <xdr:col>8</xdr:col>
                    <xdr:colOff>752475</xdr:colOff>
                    <xdr:row>97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1679" name="Check Box 2309">
              <controlPr defaultSize="0" autoFill="0" autoLine="0" autoPict="0">
                <anchor moveWithCells="1">
                  <from>
                    <xdr:col>9</xdr:col>
                    <xdr:colOff>57150</xdr:colOff>
                    <xdr:row>97</xdr:row>
                    <xdr:rowOff>57150</xdr:rowOff>
                  </from>
                  <to>
                    <xdr:col>9</xdr:col>
                    <xdr:colOff>752475</xdr:colOff>
                    <xdr:row>97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1680" name="Check Box 2310">
              <controlPr defaultSize="0" autoFill="0" autoLine="0" autoPict="0">
                <anchor moveWithCells="1">
                  <from>
                    <xdr:col>10</xdr:col>
                    <xdr:colOff>57150</xdr:colOff>
                    <xdr:row>97</xdr:row>
                    <xdr:rowOff>57150</xdr:rowOff>
                  </from>
                  <to>
                    <xdr:col>10</xdr:col>
                    <xdr:colOff>847725</xdr:colOff>
                    <xdr:row>97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1681" name="Check Box 2311">
              <controlPr defaultSize="0" autoFill="0" autoLine="0" autoPict="0">
                <anchor moveWithCells="1">
                  <from>
                    <xdr:col>14</xdr:col>
                    <xdr:colOff>57150</xdr:colOff>
                    <xdr:row>97</xdr:row>
                    <xdr:rowOff>57150</xdr:rowOff>
                  </from>
                  <to>
                    <xdr:col>14</xdr:col>
                    <xdr:colOff>752475</xdr:colOff>
                    <xdr:row>97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1682" name="Check Box 2313">
              <controlPr defaultSize="0" autoFill="0" autoLine="0" autoPict="0">
                <anchor moveWithCells="1">
                  <from>
                    <xdr:col>18</xdr:col>
                    <xdr:colOff>38100</xdr:colOff>
                    <xdr:row>97</xdr:row>
                    <xdr:rowOff>28575</xdr:rowOff>
                  </from>
                  <to>
                    <xdr:col>18</xdr:col>
                    <xdr:colOff>4533900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1683" name="Check Box 2314">
              <controlPr defaultSize="0" autoFill="0" autoLine="0" autoPict="0">
                <anchor moveWithCells="1">
                  <from>
                    <xdr:col>18</xdr:col>
                    <xdr:colOff>38100</xdr:colOff>
                    <xdr:row>97</xdr:row>
                    <xdr:rowOff>257175</xdr:rowOff>
                  </from>
                  <to>
                    <xdr:col>18</xdr:col>
                    <xdr:colOff>4533900</xdr:colOff>
                    <xdr:row>97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1684" name="Check Box 2315">
              <controlPr defaultSize="0" autoFill="0" autoLine="0" autoPict="0">
                <anchor moveWithCells="1">
                  <from>
                    <xdr:col>18</xdr:col>
                    <xdr:colOff>28575</xdr:colOff>
                    <xdr:row>97</xdr:row>
                    <xdr:rowOff>476250</xdr:rowOff>
                  </from>
                  <to>
                    <xdr:col>18</xdr:col>
                    <xdr:colOff>4524375</xdr:colOff>
                    <xdr:row>97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1685" name="Check Box 2316">
              <controlPr defaultSize="0" autoFill="0" autoLine="0" autoPict="0">
                <anchor moveWithCells="1">
                  <from>
                    <xdr:col>20</xdr:col>
                    <xdr:colOff>38100</xdr:colOff>
                    <xdr:row>97</xdr:row>
                    <xdr:rowOff>28575</xdr:rowOff>
                  </from>
                  <to>
                    <xdr:col>20</xdr:col>
                    <xdr:colOff>4533900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1686" name="Check Box 2317">
              <controlPr defaultSize="0" autoFill="0" autoLine="0" autoPict="0">
                <anchor moveWithCells="1">
                  <from>
                    <xdr:col>20</xdr:col>
                    <xdr:colOff>28575</xdr:colOff>
                    <xdr:row>97</xdr:row>
                    <xdr:rowOff>247650</xdr:rowOff>
                  </from>
                  <to>
                    <xdr:col>20</xdr:col>
                    <xdr:colOff>4524375</xdr:colOff>
                    <xdr:row>97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1687" name="Check Box 2318">
              <controlPr defaultSize="0" autoFill="0" autoLine="0" autoPict="0">
                <anchor moveWithCells="1">
                  <from>
                    <xdr:col>20</xdr:col>
                    <xdr:colOff>38100</xdr:colOff>
                    <xdr:row>97</xdr:row>
                    <xdr:rowOff>466725</xdr:rowOff>
                  </from>
                  <to>
                    <xdr:col>20</xdr:col>
                    <xdr:colOff>4533900</xdr:colOff>
                    <xdr:row>97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1688" name="Check Box 2319">
              <controlPr defaultSize="0" autoFill="0" autoLine="0" autoPict="0">
                <anchor moveWithCells="1">
                  <from>
                    <xdr:col>20</xdr:col>
                    <xdr:colOff>38100</xdr:colOff>
                    <xdr:row>97</xdr:row>
                    <xdr:rowOff>685800</xdr:rowOff>
                  </from>
                  <to>
                    <xdr:col>20</xdr:col>
                    <xdr:colOff>4533900</xdr:colOff>
                    <xdr:row>97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1689" name="Check Box 2320">
              <controlPr defaultSize="0" autoFill="0" autoLine="0" autoPict="0">
                <anchor moveWithCells="1">
                  <from>
                    <xdr:col>20</xdr:col>
                    <xdr:colOff>38100</xdr:colOff>
                    <xdr:row>97</xdr:row>
                    <xdr:rowOff>904875</xdr:rowOff>
                  </from>
                  <to>
                    <xdr:col>20</xdr:col>
                    <xdr:colOff>4533900</xdr:colOff>
                    <xdr:row>97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1690" name="Check Box 2321">
              <controlPr defaultSize="0" autoFill="0" autoLine="0" autoPict="0">
                <anchor moveWithCells="1">
                  <from>
                    <xdr:col>22</xdr:col>
                    <xdr:colOff>38100</xdr:colOff>
                    <xdr:row>97</xdr:row>
                    <xdr:rowOff>28575</xdr:rowOff>
                  </from>
                  <to>
                    <xdr:col>22</xdr:col>
                    <xdr:colOff>4533900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1691" name="Check Box 2322">
              <controlPr defaultSize="0" autoFill="0" autoLine="0" autoPict="0">
                <anchor moveWithCells="1">
                  <from>
                    <xdr:col>22</xdr:col>
                    <xdr:colOff>38100</xdr:colOff>
                    <xdr:row>97</xdr:row>
                    <xdr:rowOff>238125</xdr:rowOff>
                  </from>
                  <to>
                    <xdr:col>22</xdr:col>
                    <xdr:colOff>4533900</xdr:colOff>
                    <xdr:row>97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1692" name="Check Box 2323">
              <controlPr defaultSize="0" autoFill="0" autoLine="0" autoPict="0">
                <anchor moveWithCells="1">
                  <from>
                    <xdr:col>22</xdr:col>
                    <xdr:colOff>38100</xdr:colOff>
                    <xdr:row>97</xdr:row>
                    <xdr:rowOff>447675</xdr:rowOff>
                  </from>
                  <to>
                    <xdr:col>22</xdr:col>
                    <xdr:colOff>4533900</xdr:colOff>
                    <xdr:row>97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1693" name="Check Box 2324">
              <controlPr defaultSize="0" autoFill="0" autoLine="0" autoPict="0">
                <anchor moveWithCells="1">
                  <from>
                    <xdr:col>22</xdr:col>
                    <xdr:colOff>38100</xdr:colOff>
                    <xdr:row>97</xdr:row>
                    <xdr:rowOff>657225</xdr:rowOff>
                  </from>
                  <to>
                    <xdr:col>22</xdr:col>
                    <xdr:colOff>4533900</xdr:colOff>
                    <xdr:row>97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1694" name="Check Box 2325">
              <controlPr defaultSize="0" autoFill="0" autoLine="0" autoPict="0">
                <anchor moveWithCells="1">
                  <from>
                    <xdr:col>22</xdr:col>
                    <xdr:colOff>38100</xdr:colOff>
                    <xdr:row>97</xdr:row>
                    <xdr:rowOff>857250</xdr:rowOff>
                  </from>
                  <to>
                    <xdr:col>22</xdr:col>
                    <xdr:colOff>4533900</xdr:colOff>
                    <xdr:row>97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1695" name="Check Box 2326">
              <controlPr defaultSize="0" autoFill="0" autoLine="0" autoPict="0">
                <anchor moveWithCells="1">
                  <from>
                    <xdr:col>24</xdr:col>
                    <xdr:colOff>38100</xdr:colOff>
                    <xdr:row>97</xdr:row>
                    <xdr:rowOff>28575</xdr:rowOff>
                  </from>
                  <to>
                    <xdr:col>24</xdr:col>
                    <xdr:colOff>4533900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1696" name="Check Box 2332">
              <controlPr defaultSize="0" autoFill="0" autoLine="0" autoPict="0">
                <anchor moveWithCells="1">
                  <from>
                    <xdr:col>8</xdr:col>
                    <xdr:colOff>57150</xdr:colOff>
                    <xdr:row>98</xdr:row>
                    <xdr:rowOff>57150</xdr:rowOff>
                  </from>
                  <to>
                    <xdr:col>8</xdr:col>
                    <xdr:colOff>752475</xdr:colOff>
                    <xdr:row>98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1697" name="Check Box 2333">
              <controlPr defaultSize="0" autoFill="0" autoLine="0" autoPict="0">
                <anchor moveWithCells="1">
                  <from>
                    <xdr:col>9</xdr:col>
                    <xdr:colOff>57150</xdr:colOff>
                    <xdr:row>98</xdr:row>
                    <xdr:rowOff>57150</xdr:rowOff>
                  </from>
                  <to>
                    <xdr:col>9</xdr:col>
                    <xdr:colOff>752475</xdr:colOff>
                    <xdr:row>98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1698" name="Check Box 2334">
              <controlPr defaultSize="0" autoFill="0" autoLine="0" autoPict="0">
                <anchor moveWithCells="1">
                  <from>
                    <xdr:col>10</xdr:col>
                    <xdr:colOff>57150</xdr:colOff>
                    <xdr:row>98</xdr:row>
                    <xdr:rowOff>57150</xdr:rowOff>
                  </from>
                  <to>
                    <xdr:col>10</xdr:col>
                    <xdr:colOff>847725</xdr:colOff>
                    <xdr:row>98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1699" name="Check Box 2335">
              <controlPr defaultSize="0" autoFill="0" autoLine="0" autoPict="0">
                <anchor moveWithCells="1">
                  <from>
                    <xdr:col>14</xdr:col>
                    <xdr:colOff>57150</xdr:colOff>
                    <xdr:row>98</xdr:row>
                    <xdr:rowOff>57150</xdr:rowOff>
                  </from>
                  <to>
                    <xdr:col>14</xdr:col>
                    <xdr:colOff>752475</xdr:colOff>
                    <xdr:row>98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1700" name="Check Box 2337">
              <controlPr defaultSize="0" autoFill="0" autoLine="0" autoPict="0">
                <anchor moveWithCells="1">
                  <from>
                    <xdr:col>18</xdr:col>
                    <xdr:colOff>38100</xdr:colOff>
                    <xdr:row>98</xdr:row>
                    <xdr:rowOff>28575</xdr:rowOff>
                  </from>
                  <to>
                    <xdr:col>18</xdr:col>
                    <xdr:colOff>4533900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1701" name="Check Box 2338">
              <controlPr defaultSize="0" autoFill="0" autoLine="0" autoPict="0">
                <anchor moveWithCells="1">
                  <from>
                    <xdr:col>18</xdr:col>
                    <xdr:colOff>38100</xdr:colOff>
                    <xdr:row>98</xdr:row>
                    <xdr:rowOff>257175</xdr:rowOff>
                  </from>
                  <to>
                    <xdr:col>18</xdr:col>
                    <xdr:colOff>4533900</xdr:colOff>
                    <xdr:row>98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702" name="Check Box 2339">
              <controlPr defaultSize="0" autoFill="0" autoLine="0" autoPict="0">
                <anchor moveWithCells="1">
                  <from>
                    <xdr:col>18</xdr:col>
                    <xdr:colOff>28575</xdr:colOff>
                    <xdr:row>98</xdr:row>
                    <xdr:rowOff>476250</xdr:rowOff>
                  </from>
                  <to>
                    <xdr:col>18</xdr:col>
                    <xdr:colOff>4524375</xdr:colOff>
                    <xdr:row>98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1703" name="Check Box 2340">
              <controlPr defaultSize="0" autoFill="0" autoLine="0" autoPict="0">
                <anchor moveWithCells="1">
                  <from>
                    <xdr:col>20</xdr:col>
                    <xdr:colOff>38100</xdr:colOff>
                    <xdr:row>98</xdr:row>
                    <xdr:rowOff>28575</xdr:rowOff>
                  </from>
                  <to>
                    <xdr:col>20</xdr:col>
                    <xdr:colOff>4533900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704" name="Check Box 2341">
              <controlPr defaultSize="0" autoFill="0" autoLine="0" autoPict="0">
                <anchor moveWithCells="1">
                  <from>
                    <xdr:col>20</xdr:col>
                    <xdr:colOff>28575</xdr:colOff>
                    <xdr:row>98</xdr:row>
                    <xdr:rowOff>247650</xdr:rowOff>
                  </from>
                  <to>
                    <xdr:col>20</xdr:col>
                    <xdr:colOff>4524375</xdr:colOff>
                    <xdr:row>98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1705" name="Check Box 2342">
              <controlPr defaultSize="0" autoFill="0" autoLine="0" autoPict="0">
                <anchor moveWithCells="1">
                  <from>
                    <xdr:col>20</xdr:col>
                    <xdr:colOff>38100</xdr:colOff>
                    <xdr:row>98</xdr:row>
                    <xdr:rowOff>466725</xdr:rowOff>
                  </from>
                  <to>
                    <xdr:col>20</xdr:col>
                    <xdr:colOff>4533900</xdr:colOff>
                    <xdr:row>98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706" name="Check Box 2343">
              <controlPr defaultSize="0" autoFill="0" autoLine="0" autoPict="0">
                <anchor moveWithCells="1">
                  <from>
                    <xdr:col>20</xdr:col>
                    <xdr:colOff>38100</xdr:colOff>
                    <xdr:row>98</xdr:row>
                    <xdr:rowOff>685800</xdr:rowOff>
                  </from>
                  <to>
                    <xdr:col>20</xdr:col>
                    <xdr:colOff>4533900</xdr:colOff>
                    <xdr:row>98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1707" name="Check Box 2344">
              <controlPr defaultSize="0" autoFill="0" autoLine="0" autoPict="0">
                <anchor moveWithCells="1">
                  <from>
                    <xdr:col>20</xdr:col>
                    <xdr:colOff>38100</xdr:colOff>
                    <xdr:row>98</xdr:row>
                    <xdr:rowOff>904875</xdr:rowOff>
                  </from>
                  <to>
                    <xdr:col>20</xdr:col>
                    <xdr:colOff>4533900</xdr:colOff>
                    <xdr:row>98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1708" name="Check Box 2345">
              <controlPr defaultSize="0" autoFill="0" autoLine="0" autoPict="0">
                <anchor moveWithCells="1">
                  <from>
                    <xdr:col>22</xdr:col>
                    <xdr:colOff>38100</xdr:colOff>
                    <xdr:row>98</xdr:row>
                    <xdr:rowOff>28575</xdr:rowOff>
                  </from>
                  <to>
                    <xdr:col>22</xdr:col>
                    <xdr:colOff>4533900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1709" name="Check Box 2346">
              <controlPr defaultSize="0" autoFill="0" autoLine="0" autoPict="0">
                <anchor moveWithCells="1">
                  <from>
                    <xdr:col>22</xdr:col>
                    <xdr:colOff>38100</xdr:colOff>
                    <xdr:row>98</xdr:row>
                    <xdr:rowOff>238125</xdr:rowOff>
                  </from>
                  <to>
                    <xdr:col>22</xdr:col>
                    <xdr:colOff>4533900</xdr:colOff>
                    <xdr:row>98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1710" name="Check Box 2347">
              <controlPr defaultSize="0" autoFill="0" autoLine="0" autoPict="0">
                <anchor moveWithCells="1">
                  <from>
                    <xdr:col>22</xdr:col>
                    <xdr:colOff>38100</xdr:colOff>
                    <xdr:row>98</xdr:row>
                    <xdr:rowOff>447675</xdr:rowOff>
                  </from>
                  <to>
                    <xdr:col>22</xdr:col>
                    <xdr:colOff>4533900</xdr:colOff>
                    <xdr:row>98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1711" name="Check Box 2348">
              <controlPr defaultSize="0" autoFill="0" autoLine="0" autoPict="0">
                <anchor moveWithCells="1">
                  <from>
                    <xdr:col>22</xdr:col>
                    <xdr:colOff>38100</xdr:colOff>
                    <xdr:row>98</xdr:row>
                    <xdr:rowOff>657225</xdr:rowOff>
                  </from>
                  <to>
                    <xdr:col>22</xdr:col>
                    <xdr:colOff>4533900</xdr:colOff>
                    <xdr:row>98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1712" name="Check Box 2349">
              <controlPr defaultSize="0" autoFill="0" autoLine="0" autoPict="0">
                <anchor moveWithCells="1">
                  <from>
                    <xdr:col>22</xdr:col>
                    <xdr:colOff>38100</xdr:colOff>
                    <xdr:row>98</xdr:row>
                    <xdr:rowOff>857250</xdr:rowOff>
                  </from>
                  <to>
                    <xdr:col>22</xdr:col>
                    <xdr:colOff>4533900</xdr:colOff>
                    <xdr:row>98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1713" name="Check Box 2350">
              <controlPr defaultSize="0" autoFill="0" autoLine="0" autoPict="0">
                <anchor moveWithCells="1">
                  <from>
                    <xdr:col>24</xdr:col>
                    <xdr:colOff>38100</xdr:colOff>
                    <xdr:row>98</xdr:row>
                    <xdr:rowOff>28575</xdr:rowOff>
                  </from>
                  <to>
                    <xdr:col>24</xdr:col>
                    <xdr:colOff>4533900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1714" name="Check Box 2356">
              <controlPr defaultSize="0" autoFill="0" autoLine="0" autoPict="0">
                <anchor moveWithCells="1">
                  <from>
                    <xdr:col>8</xdr:col>
                    <xdr:colOff>57150</xdr:colOff>
                    <xdr:row>99</xdr:row>
                    <xdr:rowOff>57150</xdr:rowOff>
                  </from>
                  <to>
                    <xdr:col>8</xdr:col>
                    <xdr:colOff>752475</xdr:colOff>
                    <xdr:row>99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1715" name="Check Box 2357">
              <controlPr defaultSize="0" autoFill="0" autoLine="0" autoPict="0">
                <anchor moveWithCells="1">
                  <from>
                    <xdr:col>9</xdr:col>
                    <xdr:colOff>57150</xdr:colOff>
                    <xdr:row>99</xdr:row>
                    <xdr:rowOff>57150</xdr:rowOff>
                  </from>
                  <to>
                    <xdr:col>9</xdr:col>
                    <xdr:colOff>752475</xdr:colOff>
                    <xdr:row>99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1716" name="Check Box 2358">
              <controlPr defaultSize="0" autoFill="0" autoLine="0" autoPict="0">
                <anchor moveWithCells="1">
                  <from>
                    <xdr:col>10</xdr:col>
                    <xdr:colOff>57150</xdr:colOff>
                    <xdr:row>99</xdr:row>
                    <xdr:rowOff>57150</xdr:rowOff>
                  </from>
                  <to>
                    <xdr:col>10</xdr:col>
                    <xdr:colOff>847725</xdr:colOff>
                    <xdr:row>99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1717" name="Check Box 2359">
              <controlPr defaultSize="0" autoFill="0" autoLine="0" autoPict="0">
                <anchor moveWithCells="1">
                  <from>
                    <xdr:col>14</xdr:col>
                    <xdr:colOff>57150</xdr:colOff>
                    <xdr:row>99</xdr:row>
                    <xdr:rowOff>57150</xdr:rowOff>
                  </from>
                  <to>
                    <xdr:col>14</xdr:col>
                    <xdr:colOff>752475</xdr:colOff>
                    <xdr:row>99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1718" name="Check Box 2361">
              <controlPr defaultSize="0" autoFill="0" autoLine="0" autoPict="0">
                <anchor moveWithCells="1">
                  <from>
                    <xdr:col>18</xdr:col>
                    <xdr:colOff>38100</xdr:colOff>
                    <xdr:row>99</xdr:row>
                    <xdr:rowOff>28575</xdr:rowOff>
                  </from>
                  <to>
                    <xdr:col>18</xdr:col>
                    <xdr:colOff>4533900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1719" name="Check Box 2362">
              <controlPr defaultSize="0" autoFill="0" autoLine="0" autoPict="0">
                <anchor moveWithCells="1">
                  <from>
                    <xdr:col>18</xdr:col>
                    <xdr:colOff>38100</xdr:colOff>
                    <xdr:row>99</xdr:row>
                    <xdr:rowOff>257175</xdr:rowOff>
                  </from>
                  <to>
                    <xdr:col>18</xdr:col>
                    <xdr:colOff>4533900</xdr:colOff>
                    <xdr:row>99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1720" name="Check Box 2363">
              <controlPr defaultSize="0" autoFill="0" autoLine="0" autoPict="0">
                <anchor moveWithCells="1">
                  <from>
                    <xdr:col>18</xdr:col>
                    <xdr:colOff>28575</xdr:colOff>
                    <xdr:row>99</xdr:row>
                    <xdr:rowOff>476250</xdr:rowOff>
                  </from>
                  <to>
                    <xdr:col>18</xdr:col>
                    <xdr:colOff>4524375</xdr:colOff>
                    <xdr:row>99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1721" name="Check Box 2364">
              <controlPr defaultSize="0" autoFill="0" autoLine="0" autoPict="0">
                <anchor moveWithCells="1">
                  <from>
                    <xdr:col>20</xdr:col>
                    <xdr:colOff>38100</xdr:colOff>
                    <xdr:row>99</xdr:row>
                    <xdr:rowOff>28575</xdr:rowOff>
                  </from>
                  <to>
                    <xdr:col>20</xdr:col>
                    <xdr:colOff>4533900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1722" name="Check Box 2365">
              <controlPr defaultSize="0" autoFill="0" autoLine="0" autoPict="0">
                <anchor moveWithCells="1">
                  <from>
                    <xdr:col>20</xdr:col>
                    <xdr:colOff>28575</xdr:colOff>
                    <xdr:row>99</xdr:row>
                    <xdr:rowOff>247650</xdr:rowOff>
                  </from>
                  <to>
                    <xdr:col>20</xdr:col>
                    <xdr:colOff>4524375</xdr:colOff>
                    <xdr:row>99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1723" name="Check Box 2366">
              <controlPr defaultSize="0" autoFill="0" autoLine="0" autoPict="0">
                <anchor moveWithCells="1">
                  <from>
                    <xdr:col>20</xdr:col>
                    <xdr:colOff>38100</xdr:colOff>
                    <xdr:row>99</xdr:row>
                    <xdr:rowOff>466725</xdr:rowOff>
                  </from>
                  <to>
                    <xdr:col>20</xdr:col>
                    <xdr:colOff>4533900</xdr:colOff>
                    <xdr:row>99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1724" name="Check Box 2367">
              <controlPr defaultSize="0" autoFill="0" autoLine="0" autoPict="0">
                <anchor moveWithCells="1">
                  <from>
                    <xdr:col>20</xdr:col>
                    <xdr:colOff>38100</xdr:colOff>
                    <xdr:row>99</xdr:row>
                    <xdr:rowOff>685800</xdr:rowOff>
                  </from>
                  <to>
                    <xdr:col>20</xdr:col>
                    <xdr:colOff>4533900</xdr:colOff>
                    <xdr:row>99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1725" name="Check Box 2368">
              <controlPr defaultSize="0" autoFill="0" autoLine="0" autoPict="0">
                <anchor moveWithCells="1">
                  <from>
                    <xdr:col>20</xdr:col>
                    <xdr:colOff>38100</xdr:colOff>
                    <xdr:row>99</xdr:row>
                    <xdr:rowOff>904875</xdr:rowOff>
                  </from>
                  <to>
                    <xdr:col>20</xdr:col>
                    <xdr:colOff>4533900</xdr:colOff>
                    <xdr:row>99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1726" name="Check Box 2369">
              <controlPr defaultSize="0" autoFill="0" autoLine="0" autoPict="0">
                <anchor moveWithCells="1">
                  <from>
                    <xdr:col>22</xdr:col>
                    <xdr:colOff>38100</xdr:colOff>
                    <xdr:row>99</xdr:row>
                    <xdr:rowOff>28575</xdr:rowOff>
                  </from>
                  <to>
                    <xdr:col>22</xdr:col>
                    <xdr:colOff>4533900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1727" name="Check Box 2370">
              <controlPr defaultSize="0" autoFill="0" autoLine="0" autoPict="0">
                <anchor moveWithCells="1">
                  <from>
                    <xdr:col>22</xdr:col>
                    <xdr:colOff>38100</xdr:colOff>
                    <xdr:row>99</xdr:row>
                    <xdr:rowOff>238125</xdr:rowOff>
                  </from>
                  <to>
                    <xdr:col>22</xdr:col>
                    <xdr:colOff>4533900</xdr:colOff>
                    <xdr:row>99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1728" name="Check Box 2371">
              <controlPr defaultSize="0" autoFill="0" autoLine="0" autoPict="0">
                <anchor moveWithCells="1">
                  <from>
                    <xdr:col>22</xdr:col>
                    <xdr:colOff>38100</xdr:colOff>
                    <xdr:row>99</xdr:row>
                    <xdr:rowOff>447675</xdr:rowOff>
                  </from>
                  <to>
                    <xdr:col>22</xdr:col>
                    <xdr:colOff>4533900</xdr:colOff>
                    <xdr:row>99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1729" name="Check Box 2372">
              <controlPr defaultSize="0" autoFill="0" autoLine="0" autoPict="0">
                <anchor moveWithCells="1">
                  <from>
                    <xdr:col>22</xdr:col>
                    <xdr:colOff>38100</xdr:colOff>
                    <xdr:row>99</xdr:row>
                    <xdr:rowOff>657225</xdr:rowOff>
                  </from>
                  <to>
                    <xdr:col>22</xdr:col>
                    <xdr:colOff>4533900</xdr:colOff>
                    <xdr:row>99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1730" name="Check Box 2373">
              <controlPr defaultSize="0" autoFill="0" autoLine="0" autoPict="0">
                <anchor moveWithCells="1">
                  <from>
                    <xdr:col>22</xdr:col>
                    <xdr:colOff>38100</xdr:colOff>
                    <xdr:row>99</xdr:row>
                    <xdr:rowOff>857250</xdr:rowOff>
                  </from>
                  <to>
                    <xdr:col>22</xdr:col>
                    <xdr:colOff>4533900</xdr:colOff>
                    <xdr:row>99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1731" name="Check Box 2374">
              <controlPr defaultSize="0" autoFill="0" autoLine="0" autoPict="0">
                <anchor moveWithCells="1">
                  <from>
                    <xdr:col>24</xdr:col>
                    <xdr:colOff>38100</xdr:colOff>
                    <xdr:row>99</xdr:row>
                    <xdr:rowOff>28575</xdr:rowOff>
                  </from>
                  <to>
                    <xdr:col>24</xdr:col>
                    <xdr:colOff>4533900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1732" name="Check Box 2380">
              <controlPr defaultSize="0" autoFill="0" autoLine="0" autoPict="0">
                <anchor moveWithCells="1">
                  <from>
                    <xdr:col>8</xdr:col>
                    <xdr:colOff>57150</xdr:colOff>
                    <xdr:row>100</xdr:row>
                    <xdr:rowOff>57150</xdr:rowOff>
                  </from>
                  <to>
                    <xdr:col>8</xdr:col>
                    <xdr:colOff>752475</xdr:colOff>
                    <xdr:row>100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1733" name="Check Box 2381">
              <controlPr defaultSize="0" autoFill="0" autoLine="0" autoPict="0">
                <anchor moveWithCells="1">
                  <from>
                    <xdr:col>9</xdr:col>
                    <xdr:colOff>57150</xdr:colOff>
                    <xdr:row>100</xdr:row>
                    <xdr:rowOff>57150</xdr:rowOff>
                  </from>
                  <to>
                    <xdr:col>9</xdr:col>
                    <xdr:colOff>752475</xdr:colOff>
                    <xdr:row>100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1734" name="Check Box 2382">
              <controlPr defaultSize="0" autoFill="0" autoLine="0" autoPict="0">
                <anchor moveWithCells="1">
                  <from>
                    <xdr:col>10</xdr:col>
                    <xdr:colOff>57150</xdr:colOff>
                    <xdr:row>100</xdr:row>
                    <xdr:rowOff>57150</xdr:rowOff>
                  </from>
                  <to>
                    <xdr:col>10</xdr:col>
                    <xdr:colOff>847725</xdr:colOff>
                    <xdr:row>100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1735" name="Check Box 2383">
              <controlPr defaultSize="0" autoFill="0" autoLine="0" autoPict="0">
                <anchor moveWithCells="1">
                  <from>
                    <xdr:col>14</xdr:col>
                    <xdr:colOff>57150</xdr:colOff>
                    <xdr:row>100</xdr:row>
                    <xdr:rowOff>57150</xdr:rowOff>
                  </from>
                  <to>
                    <xdr:col>14</xdr:col>
                    <xdr:colOff>752475</xdr:colOff>
                    <xdr:row>100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1736" name="Check Box 2385">
              <controlPr defaultSize="0" autoFill="0" autoLine="0" autoPict="0">
                <anchor moveWithCells="1">
                  <from>
                    <xdr:col>18</xdr:col>
                    <xdr:colOff>38100</xdr:colOff>
                    <xdr:row>100</xdr:row>
                    <xdr:rowOff>28575</xdr:rowOff>
                  </from>
                  <to>
                    <xdr:col>18</xdr:col>
                    <xdr:colOff>4533900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1737" name="Check Box 2386">
              <controlPr defaultSize="0" autoFill="0" autoLine="0" autoPict="0">
                <anchor moveWithCells="1">
                  <from>
                    <xdr:col>18</xdr:col>
                    <xdr:colOff>38100</xdr:colOff>
                    <xdr:row>100</xdr:row>
                    <xdr:rowOff>257175</xdr:rowOff>
                  </from>
                  <to>
                    <xdr:col>18</xdr:col>
                    <xdr:colOff>4533900</xdr:colOff>
                    <xdr:row>100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1738" name="Check Box 2387">
              <controlPr defaultSize="0" autoFill="0" autoLine="0" autoPict="0">
                <anchor moveWithCells="1">
                  <from>
                    <xdr:col>18</xdr:col>
                    <xdr:colOff>28575</xdr:colOff>
                    <xdr:row>100</xdr:row>
                    <xdr:rowOff>476250</xdr:rowOff>
                  </from>
                  <to>
                    <xdr:col>18</xdr:col>
                    <xdr:colOff>4524375</xdr:colOff>
                    <xdr:row>100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1739" name="Check Box 2388">
              <controlPr defaultSize="0" autoFill="0" autoLine="0" autoPict="0">
                <anchor moveWithCells="1">
                  <from>
                    <xdr:col>20</xdr:col>
                    <xdr:colOff>38100</xdr:colOff>
                    <xdr:row>100</xdr:row>
                    <xdr:rowOff>28575</xdr:rowOff>
                  </from>
                  <to>
                    <xdr:col>20</xdr:col>
                    <xdr:colOff>4533900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1740" name="Check Box 2389">
              <controlPr defaultSize="0" autoFill="0" autoLine="0" autoPict="0">
                <anchor moveWithCells="1">
                  <from>
                    <xdr:col>20</xdr:col>
                    <xdr:colOff>28575</xdr:colOff>
                    <xdr:row>100</xdr:row>
                    <xdr:rowOff>247650</xdr:rowOff>
                  </from>
                  <to>
                    <xdr:col>20</xdr:col>
                    <xdr:colOff>4524375</xdr:colOff>
                    <xdr:row>100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1741" name="Check Box 2390">
              <controlPr defaultSize="0" autoFill="0" autoLine="0" autoPict="0">
                <anchor moveWithCells="1">
                  <from>
                    <xdr:col>20</xdr:col>
                    <xdr:colOff>38100</xdr:colOff>
                    <xdr:row>100</xdr:row>
                    <xdr:rowOff>466725</xdr:rowOff>
                  </from>
                  <to>
                    <xdr:col>20</xdr:col>
                    <xdr:colOff>4533900</xdr:colOff>
                    <xdr:row>100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1742" name="Check Box 2391">
              <controlPr defaultSize="0" autoFill="0" autoLine="0" autoPict="0">
                <anchor moveWithCells="1">
                  <from>
                    <xdr:col>20</xdr:col>
                    <xdr:colOff>38100</xdr:colOff>
                    <xdr:row>100</xdr:row>
                    <xdr:rowOff>685800</xdr:rowOff>
                  </from>
                  <to>
                    <xdr:col>20</xdr:col>
                    <xdr:colOff>4533900</xdr:colOff>
                    <xdr:row>100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1743" name="Check Box 2392">
              <controlPr defaultSize="0" autoFill="0" autoLine="0" autoPict="0">
                <anchor moveWithCells="1">
                  <from>
                    <xdr:col>20</xdr:col>
                    <xdr:colOff>38100</xdr:colOff>
                    <xdr:row>100</xdr:row>
                    <xdr:rowOff>904875</xdr:rowOff>
                  </from>
                  <to>
                    <xdr:col>20</xdr:col>
                    <xdr:colOff>4533900</xdr:colOff>
                    <xdr:row>100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1744" name="Check Box 2393">
              <controlPr defaultSize="0" autoFill="0" autoLine="0" autoPict="0">
                <anchor moveWithCells="1">
                  <from>
                    <xdr:col>22</xdr:col>
                    <xdr:colOff>38100</xdr:colOff>
                    <xdr:row>100</xdr:row>
                    <xdr:rowOff>28575</xdr:rowOff>
                  </from>
                  <to>
                    <xdr:col>22</xdr:col>
                    <xdr:colOff>4533900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1745" name="Check Box 2394">
              <controlPr defaultSize="0" autoFill="0" autoLine="0" autoPict="0">
                <anchor moveWithCells="1">
                  <from>
                    <xdr:col>22</xdr:col>
                    <xdr:colOff>38100</xdr:colOff>
                    <xdr:row>100</xdr:row>
                    <xdr:rowOff>238125</xdr:rowOff>
                  </from>
                  <to>
                    <xdr:col>22</xdr:col>
                    <xdr:colOff>4533900</xdr:colOff>
                    <xdr:row>100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1746" name="Check Box 2395">
              <controlPr defaultSize="0" autoFill="0" autoLine="0" autoPict="0">
                <anchor moveWithCells="1">
                  <from>
                    <xdr:col>22</xdr:col>
                    <xdr:colOff>38100</xdr:colOff>
                    <xdr:row>100</xdr:row>
                    <xdr:rowOff>447675</xdr:rowOff>
                  </from>
                  <to>
                    <xdr:col>22</xdr:col>
                    <xdr:colOff>4533900</xdr:colOff>
                    <xdr:row>100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1747" name="Check Box 2396">
              <controlPr defaultSize="0" autoFill="0" autoLine="0" autoPict="0">
                <anchor moveWithCells="1">
                  <from>
                    <xdr:col>22</xdr:col>
                    <xdr:colOff>38100</xdr:colOff>
                    <xdr:row>100</xdr:row>
                    <xdr:rowOff>657225</xdr:rowOff>
                  </from>
                  <to>
                    <xdr:col>22</xdr:col>
                    <xdr:colOff>4533900</xdr:colOff>
                    <xdr:row>100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1748" name="Check Box 2397">
              <controlPr defaultSize="0" autoFill="0" autoLine="0" autoPict="0">
                <anchor moveWithCells="1">
                  <from>
                    <xdr:col>22</xdr:col>
                    <xdr:colOff>38100</xdr:colOff>
                    <xdr:row>100</xdr:row>
                    <xdr:rowOff>857250</xdr:rowOff>
                  </from>
                  <to>
                    <xdr:col>22</xdr:col>
                    <xdr:colOff>4533900</xdr:colOff>
                    <xdr:row>100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1749" name="Check Box 2398">
              <controlPr defaultSize="0" autoFill="0" autoLine="0" autoPict="0">
                <anchor moveWithCells="1">
                  <from>
                    <xdr:col>24</xdr:col>
                    <xdr:colOff>38100</xdr:colOff>
                    <xdr:row>100</xdr:row>
                    <xdr:rowOff>28575</xdr:rowOff>
                  </from>
                  <to>
                    <xdr:col>24</xdr:col>
                    <xdr:colOff>4533900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1750" name="Check Box 2404">
              <controlPr defaultSize="0" autoFill="0" autoLine="0" autoPict="0">
                <anchor moveWithCells="1">
                  <from>
                    <xdr:col>8</xdr:col>
                    <xdr:colOff>57150</xdr:colOff>
                    <xdr:row>101</xdr:row>
                    <xdr:rowOff>57150</xdr:rowOff>
                  </from>
                  <to>
                    <xdr:col>8</xdr:col>
                    <xdr:colOff>752475</xdr:colOff>
                    <xdr:row>101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1751" name="Check Box 2405">
              <controlPr defaultSize="0" autoFill="0" autoLine="0" autoPict="0">
                <anchor moveWithCells="1">
                  <from>
                    <xdr:col>9</xdr:col>
                    <xdr:colOff>57150</xdr:colOff>
                    <xdr:row>101</xdr:row>
                    <xdr:rowOff>57150</xdr:rowOff>
                  </from>
                  <to>
                    <xdr:col>9</xdr:col>
                    <xdr:colOff>752475</xdr:colOff>
                    <xdr:row>101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1752" name="Check Box 2406">
              <controlPr defaultSize="0" autoFill="0" autoLine="0" autoPict="0">
                <anchor moveWithCells="1">
                  <from>
                    <xdr:col>10</xdr:col>
                    <xdr:colOff>57150</xdr:colOff>
                    <xdr:row>101</xdr:row>
                    <xdr:rowOff>57150</xdr:rowOff>
                  </from>
                  <to>
                    <xdr:col>10</xdr:col>
                    <xdr:colOff>847725</xdr:colOff>
                    <xdr:row>101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1753" name="Check Box 2407">
              <controlPr defaultSize="0" autoFill="0" autoLine="0" autoPict="0">
                <anchor moveWithCells="1">
                  <from>
                    <xdr:col>14</xdr:col>
                    <xdr:colOff>57150</xdr:colOff>
                    <xdr:row>101</xdr:row>
                    <xdr:rowOff>57150</xdr:rowOff>
                  </from>
                  <to>
                    <xdr:col>14</xdr:col>
                    <xdr:colOff>752475</xdr:colOff>
                    <xdr:row>101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1754" name="Check Box 2409">
              <controlPr defaultSize="0" autoFill="0" autoLine="0" autoPict="0">
                <anchor moveWithCells="1">
                  <from>
                    <xdr:col>18</xdr:col>
                    <xdr:colOff>38100</xdr:colOff>
                    <xdr:row>101</xdr:row>
                    <xdr:rowOff>28575</xdr:rowOff>
                  </from>
                  <to>
                    <xdr:col>18</xdr:col>
                    <xdr:colOff>4533900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1755" name="Check Box 2410">
              <controlPr defaultSize="0" autoFill="0" autoLine="0" autoPict="0">
                <anchor moveWithCells="1">
                  <from>
                    <xdr:col>18</xdr:col>
                    <xdr:colOff>38100</xdr:colOff>
                    <xdr:row>101</xdr:row>
                    <xdr:rowOff>257175</xdr:rowOff>
                  </from>
                  <to>
                    <xdr:col>18</xdr:col>
                    <xdr:colOff>4533900</xdr:colOff>
                    <xdr:row>101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1756" name="Check Box 2411">
              <controlPr defaultSize="0" autoFill="0" autoLine="0" autoPict="0">
                <anchor moveWithCells="1">
                  <from>
                    <xdr:col>18</xdr:col>
                    <xdr:colOff>28575</xdr:colOff>
                    <xdr:row>101</xdr:row>
                    <xdr:rowOff>476250</xdr:rowOff>
                  </from>
                  <to>
                    <xdr:col>18</xdr:col>
                    <xdr:colOff>4524375</xdr:colOff>
                    <xdr:row>101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1757" name="Check Box 2412">
              <controlPr defaultSize="0" autoFill="0" autoLine="0" autoPict="0">
                <anchor moveWithCells="1">
                  <from>
                    <xdr:col>20</xdr:col>
                    <xdr:colOff>38100</xdr:colOff>
                    <xdr:row>101</xdr:row>
                    <xdr:rowOff>28575</xdr:rowOff>
                  </from>
                  <to>
                    <xdr:col>20</xdr:col>
                    <xdr:colOff>4533900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1758" name="Check Box 2413">
              <controlPr defaultSize="0" autoFill="0" autoLine="0" autoPict="0">
                <anchor moveWithCells="1">
                  <from>
                    <xdr:col>20</xdr:col>
                    <xdr:colOff>28575</xdr:colOff>
                    <xdr:row>101</xdr:row>
                    <xdr:rowOff>247650</xdr:rowOff>
                  </from>
                  <to>
                    <xdr:col>20</xdr:col>
                    <xdr:colOff>4524375</xdr:colOff>
                    <xdr:row>101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1759" name="Check Box 2414">
              <controlPr defaultSize="0" autoFill="0" autoLine="0" autoPict="0">
                <anchor moveWithCells="1">
                  <from>
                    <xdr:col>20</xdr:col>
                    <xdr:colOff>38100</xdr:colOff>
                    <xdr:row>101</xdr:row>
                    <xdr:rowOff>466725</xdr:rowOff>
                  </from>
                  <to>
                    <xdr:col>20</xdr:col>
                    <xdr:colOff>4533900</xdr:colOff>
                    <xdr:row>101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1760" name="Check Box 2415">
              <controlPr defaultSize="0" autoFill="0" autoLine="0" autoPict="0">
                <anchor moveWithCells="1">
                  <from>
                    <xdr:col>20</xdr:col>
                    <xdr:colOff>38100</xdr:colOff>
                    <xdr:row>101</xdr:row>
                    <xdr:rowOff>685800</xdr:rowOff>
                  </from>
                  <to>
                    <xdr:col>20</xdr:col>
                    <xdr:colOff>4533900</xdr:colOff>
                    <xdr:row>101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1761" name="Check Box 2416">
              <controlPr defaultSize="0" autoFill="0" autoLine="0" autoPict="0">
                <anchor moveWithCells="1">
                  <from>
                    <xdr:col>20</xdr:col>
                    <xdr:colOff>38100</xdr:colOff>
                    <xdr:row>101</xdr:row>
                    <xdr:rowOff>904875</xdr:rowOff>
                  </from>
                  <to>
                    <xdr:col>20</xdr:col>
                    <xdr:colOff>4533900</xdr:colOff>
                    <xdr:row>101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1762" name="Check Box 2417">
              <controlPr defaultSize="0" autoFill="0" autoLine="0" autoPict="0">
                <anchor moveWithCells="1">
                  <from>
                    <xdr:col>22</xdr:col>
                    <xdr:colOff>38100</xdr:colOff>
                    <xdr:row>101</xdr:row>
                    <xdr:rowOff>28575</xdr:rowOff>
                  </from>
                  <to>
                    <xdr:col>22</xdr:col>
                    <xdr:colOff>4533900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1763" name="Check Box 2418">
              <controlPr defaultSize="0" autoFill="0" autoLine="0" autoPict="0">
                <anchor moveWithCells="1">
                  <from>
                    <xdr:col>22</xdr:col>
                    <xdr:colOff>38100</xdr:colOff>
                    <xdr:row>101</xdr:row>
                    <xdr:rowOff>238125</xdr:rowOff>
                  </from>
                  <to>
                    <xdr:col>22</xdr:col>
                    <xdr:colOff>4533900</xdr:colOff>
                    <xdr:row>101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1764" name="Check Box 2419">
              <controlPr defaultSize="0" autoFill="0" autoLine="0" autoPict="0">
                <anchor moveWithCells="1">
                  <from>
                    <xdr:col>22</xdr:col>
                    <xdr:colOff>38100</xdr:colOff>
                    <xdr:row>101</xdr:row>
                    <xdr:rowOff>447675</xdr:rowOff>
                  </from>
                  <to>
                    <xdr:col>22</xdr:col>
                    <xdr:colOff>4533900</xdr:colOff>
                    <xdr:row>101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1765" name="Check Box 2420">
              <controlPr defaultSize="0" autoFill="0" autoLine="0" autoPict="0">
                <anchor moveWithCells="1">
                  <from>
                    <xdr:col>22</xdr:col>
                    <xdr:colOff>38100</xdr:colOff>
                    <xdr:row>101</xdr:row>
                    <xdr:rowOff>657225</xdr:rowOff>
                  </from>
                  <to>
                    <xdr:col>22</xdr:col>
                    <xdr:colOff>4533900</xdr:colOff>
                    <xdr:row>101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1766" name="Check Box 2421">
              <controlPr defaultSize="0" autoFill="0" autoLine="0" autoPict="0">
                <anchor moveWithCells="1">
                  <from>
                    <xdr:col>22</xdr:col>
                    <xdr:colOff>38100</xdr:colOff>
                    <xdr:row>101</xdr:row>
                    <xdr:rowOff>857250</xdr:rowOff>
                  </from>
                  <to>
                    <xdr:col>22</xdr:col>
                    <xdr:colOff>4533900</xdr:colOff>
                    <xdr:row>101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1767" name="Check Box 2422">
              <controlPr defaultSize="0" autoFill="0" autoLine="0" autoPict="0">
                <anchor moveWithCells="1">
                  <from>
                    <xdr:col>24</xdr:col>
                    <xdr:colOff>38100</xdr:colOff>
                    <xdr:row>101</xdr:row>
                    <xdr:rowOff>28575</xdr:rowOff>
                  </from>
                  <to>
                    <xdr:col>24</xdr:col>
                    <xdr:colOff>4533900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1768" name="Check Box 2428">
              <controlPr defaultSize="0" autoFill="0" autoLine="0" autoPict="0">
                <anchor moveWithCells="1">
                  <from>
                    <xdr:col>8</xdr:col>
                    <xdr:colOff>57150</xdr:colOff>
                    <xdr:row>102</xdr:row>
                    <xdr:rowOff>57150</xdr:rowOff>
                  </from>
                  <to>
                    <xdr:col>8</xdr:col>
                    <xdr:colOff>752475</xdr:colOff>
                    <xdr:row>102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1769" name="Check Box 2429">
              <controlPr defaultSize="0" autoFill="0" autoLine="0" autoPict="0">
                <anchor moveWithCells="1">
                  <from>
                    <xdr:col>9</xdr:col>
                    <xdr:colOff>57150</xdr:colOff>
                    <xdr:row>102</xdr:row>
                    <xdr:rowOff>57150</xdr:rowOff>
                  </from>
                  <to>
                    <xdr:col>9</xdr:col>
                    <xdr:colOff>752475</xdr:colOff>
                    <xdr:row>102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1770" name="Check Box 2430">
              <controlPr defaultSize="0" autoFill="0" autoLine="0" autoPict="0">
                <anchor moveWithCells="1">
                  <from>
                    <xdr:col>10</xdr:col>
                    <xdr:colOff>57150</xdr:colOff>
                    <xdr:row>102</xdr:row>
                    <xdr:rowOff>57150</xdr:rowOff>
                  </from>
                  <to>
                    <xdr:col>10</xdr:col>
                    <xdr:colOff>847725</xdr:colOff>
                    <xdr:row>102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1771" name="Check Box 2431">
              <controlPr defaultSize="0" autoFill="0" autoLine="0" autoPict="0">
                <anchor moveWithCells="1">
                  <from>
                    <xdr:col>14</xdr:col>
                    <xdr:colOff>57150</xdr:colOff>
                    <xdr:row>102</xdr:row>
                    <xdr:rowOff>57150</xdr:rowOff>
                  </from>
                  <to>
                    <xdr:col>14</xdr:col>
                    <xdr:colOff>752475</xdr:colOff>
                    <xdr:row>102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1772" name="Check Box 2433">
              <controlPr defaultSize="0" autoFill="0" autoLine="0" autoPict="0">
                <anchor moveWithCells="1">
                  <from>
                    <xdr:col>18</xdr:col>
                    <xdr:colOff>38100</xdr:colOff>
                    <xdr:row>102</xdr:row>
                    <xdr:rowOff>28575</xdr:rowOff>
                  </from>
                  <to>
                    <xdr:col>18</xdr:col>
                    <xdr:colOff>4533900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1773" name="Check Box 2434">
              <controlPr defaultSize="0" autoFill="0" autoLine="0" autoPict="0">
                <anchor moveWithCells="1">
                  <from>
                    <xdr:col>18</xdr:col>
                    <xdr:colOff>38100</xdr:colOff>
                    <xdr:row>102</xdr:row>
                    <xdr:rowOff>257175</xdr:rowOff>
                  </from>
                  <to>
                    <xdr:col>18</xdr:col>
                    <xdr:colOff>4533900</xdr:colOff>
                    <xdr:row>102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1774" name="Check Box 2435">
              <controlPr defaultSize="0" autoFill="0" autoLine="0" autoPict="0">
                <anchor moveWithCells="1">
                  <from>
                    <xdr:col>18</xdr:col>
                    <xdr:colOff>28575</xdr:colOff>
                    <xdr:row>102</xdr:row>
                    <xdr:rowOff>476250</xdr:rowOff>
                  </from>
                  <to>
                    <xdr:col>18</xdr:col>
                    <xdr:colOff>4524375</xdr:colOff>
                    <xdr:row>102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1775" name="Check Box 2436">
              <controlPr defaultSize="0" autoFill="0" autoLine="0" autoPict="0">
                <anchor moveWithCells="1">
                  <from>
                    <xdr:col>20</xdr:col>
                    <xdr:colOff>38100</xdr:colOff>
                    <xdr:row>102</xdr:row>
                    <xdr:rowOff>28575</xdr:rowOff>
                  </from>
                  <to>
                    <xdr:col>20</xdr:col>
                    <xdr:colOff>4533900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1776" name="Check Box 2437">
              <controlPr defaultSize="0" autoFill="0" autoLine="0" autoPict="0">
                <anchor moveWithCells="1">
                  <from>
                    <xdr:col>20</xdr:col>
                    <xdr:colOff>28575</xdr:colOff>
                    <xdr:row>102</xdr:row>
                    <xdr:rowOff>247650</xdr:rowOff>
                  </from>
                  <to>
                    <xdr:col>20</xdr:col>
                    <xdr:colOff>4524375</xdr:colOff>
                    <xdr:row>102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1777" name="Check Box 2438">
              <controlPr defaultSize="0" autoFill="0" autoLine="0" autoPict="0">
                <anchor moveWithCells="1">
                  <from>
                    <xdr:col>20</xdr:col>
                    <xdr:colOff>38100</xdr:colOff>
                    <xdr:row>102</xdr:row>
                    <xdr:rowOff>466725</xdr:rowOff>
                  </from>
                  <to>
                    <xdr:col>20</xdr:col>
                    <xdr:colOff>4533900</xdr:colOff>
                    <xdr:row>102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1778" name="Check Box 2439">
              <controlPr defaultSize="0" autoFill="0" autoLine="0" autoPict="0">
                <anchor moveWithCells="1">
                  <from>
                    <xdr:col>20</xdr:col>
                    <xdr:colOff>38100</xdr:colOff>
                    <xdr:row>102</xdr:row>
                    <xdr:rowOff>685800</xdr:rowOff>
                  </from>
                  <to>
                    <xdr:col>20</xdr:col>
                    <xdr:colOff>4533900</xdr:colOff>
                    <xdr:row>102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1779" name="Check Box 2440">
              <controlPr defaultSize="0" autoFill="0" autoLine="0" autoPict="0">
                <anchor moveWithCells="1">
                  <from>
                    <xdr:col>20</xdr:col>
                    <xdr:colOff>38100</xdr:colOff>
                    <xdr:row>102</xdr:row>
                    <xdr:rowOff>904875</xdr:rowOff>
                  </from>
                  <to>
                    <xdr:col>20</xdr:col>
                    <xdr:colOff>4533900</xdr:colOff>
                    <xdr:row>102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1780" name="Check Box 2441">
              <controlPr defaultSize="0" autoFill="0" autoLine="0" autoPict="0">
                <anchor moveWithCells="1">
                  <from>
                    <xdr:col>22</xdr:col>
                    <xdr:colOff>38100</xdr:colOff>
                    <xdr:row>102</xdr:row>
                    <xdr:rowOff>28575</xdr:rowOff>
                  </from>
                  <to>
                    <xdr:col>22</xdr:col>
                    <xdr:colOff>4533900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1781" name="Check Box 2442">
              <controlPr defaultSize="0" autoFill="0" autoLine="0" autoPict="0">
                <anchor moveWithCells="1">
                  <from>
                    <xdr:col>22</xdr:col>
                    <xdr:colOff>38100</xdr:colOff>
                    <xdr:row>102</xdr:row>
                    <xdr:rowOff>238125</xdr:rowOff>
                  </from>
                  <to>
                    <xdr:col>22</xdr:col>
                    <xdr:colOff>4533900</xdr:colOff>
                    <xdr:row>102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1782" name="Check Box 2443">
              <controlPr defaultSize="0" autoFill="0" autoLine="0" autoPict="0">
                <anchor moveWithCells="1">
                  <from>
                    <xdr:col>22</xdr:col>
                    <xdr:colOff>38100</xdr:colOff>
                    <xdr:row>102</xdr:row>
                    <xdr:rowOff>447675</xdr:rowOff>
                  </from>
                  <to>
                    <xdr:col>22</xdr:col>
                    <xdr:colOff>4533900</xdr:colOff>
                    <xdr:row>102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1783" name="Check Box 2444">
              <controlPr defaultSize="0" autoFill="0" autoLine="0" autoPict="0">
                <anchor moveWithCells="1">
                  <from>
                    <xdr:col>22</xdr:col>
                    <xdr:colOff>38100</xdr:colOff>
                    <xdr:row>102</xdr:row>
                    <xdr:rowOff>657225</xdr:rowOff>
                  </from>
                  <to>
                    <xdr:col>22</xdr:col>
                    <xdr:colOff>4533900</xdr:colOff>
                    <xdr:row>102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1784" name="Check Box 2445">
              <controlPr defaultSize="0" autoFill="0" autoLine="0" autoPict="0">
                <anchor moveWithCells="1">
                  <from>
                    <xdr:col>22</xdr:col>
                    <xdr:colOff>38100</xdr:colOff>
                    <xdr:row>102</xdr:row>
                    <xdr:rowOff>857250</xdr:rowOff>
                  </from>
                  <to>
                    <xdr:col>22</xdr:col>
                    <xdr:colOff>4533900</xdr:colOff>
                    <xdr:row>102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1785" name="Check Box 2446">
              <controlPr defaultSize="0" autoFill="0" autoLine="0" autoPict="0">
                <anchor moveWithCells="1">
                  <from>
                    <xdr:col>24</xdr:col>
                    <xdr:colOff>38100</xdr:colOff>
                    <xdr:row>102</xdr:row>
                    <xdr:rowOff>28575</xdr:rowOff>
                  </from>
                  <to>
                    <xdr:col>24</xdr:col>
                    <xdr:colOff>4533900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1786" name="Check Box 2452">
              <controlPr defaultSize="0" autoFill="0" autoLine="0" autoPict="0">
                <anchor moveWithCells="1">
                  <from>
                    <xdr:col>8</xdr:col>
                    <xdr:colOff>57150</xdr:colOff>
                    <xdr:row>103</xdr:row>
                    <xdr:rowOff>57150</xdr:rowOff>
                  </from>
                  <to>
                    <xdr:col>8</xdr:col>
                    <xdr:colOff>752475</xdr:colOff>
                    <xdr:row>103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1787" name="Check Box 2453">
              <controlPr defaultSize="0" autoFill="0" autoLine="0" autoPict="0">
                <anchor moveWithCells="1">
                  <from>
                    <xdr:col>9</xdr:col>
                    <xdr:colOff>57150</xdr:colOff>
                    <xdr:row>103</xdr:row>
                    <xdr:rowOff>57150</xdr:rowOff>
                  </from>
                  <to>
                    <xdr:col>9</xdr:col>
                    <xdr:colOff>752475</xdr:colOff>
                    <xdr:row>103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1788" name="Check Box 2454">
              <controlPr defaultSize="0" autoFill="0" autoLine="0" autoPict="0">
                <anchor moveWithCells="1">
                  <from>
                    <xdr:col>10</xdr:col>
                    <xdr:colOff>57150</xdr:colOff>
                    <xdr:row>103</xdr:row>
                    <xdr:rowOff>57150</xdr:rowOff>
                  </from>
                  <to>
                    <xdr:col>10</xdr:col>
                    <xdr:colOff>847725</xdr:colOff>
                    <xdr:row>103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1789" name="Check Box 2455">
              <controlPr defaultSize="0" autoFill="0" autoLine="0" autoPict="0">
                <anchor moveWithCells="1">
                  <from>
                    <xdr:col>14</xdr:col>
                    <xdr:colOff>57150</xdr:colOff>
                    <xdr:row>103</xdr:row>
                    <xdr:rowOff>57150</xdr:rowOff>
                  </from>
                  <to>
                    <xdr:col>14</xdr:col>
                    <xdr:colOff>752475</xdr:colOff>
                    <xdr:row>103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1790" name="Check Box 2457">
              <controlPr defaultSize="0" autoFill="0" autoLine="0" autoPict="0">
                <anchor moveWithCells="1">
                  <from>
                    <xdr:col>18</xdr:col>
                    <xdr:colOff>38100</xdr:colOff>
                    <xdr:row>103</xdr:row>
                    <xdr:rowOff>28575</xdr:rowOff>
                  </from>
                  <to>
                    <xdr:col>18</xdr:col>
                    <xdr:colOff>4533900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1791" name="Check Box 2458">
              <controlPr defaultSize="0" autoFill="0" autoLine="0" autoPict="0">
                <anchor moveWithCells="1">
                  <from>
                    <xdr:col>18</xdr:col>
                    <xdr:colOff>38100</xdr:colOff>
                    <xdr:row>103</xdr:row>
                    <xdr:rowOff>257175</xdr:rowOff>
                  </from>
                  <to>
                    <xdr:col>18</xdr:col>
                    <xdr:colOff>4533900</xdr:colOff>
                    <xdr:row>103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1792" name="Check Box 2459">
              <controlPr defaultSize="0" autoFill="0" autoLine="0" autoPict="0">
                <anchor moveWithCells="1">
                  <from>
                    <xdr:col>18</xdr:col>
                    <xdr:colOff>28575</xdr:colOff>
                    <xdr:row>103</xdr:row>
                    <xdr:rowOff>476250</xdr:rowOff>
                  </from>
                  <to>
                    <xdr:col>18</xdr:col>
                    <xdr:colOff>4524375</xdr:colOff>
                    <xdr:row>103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1793" name="Check Box 2460">
              <controlPr defaultSize="0" autoFill="0" autoLine="0" autoPict="0">
                <anchor moveWithCells="1">
                  <from>
                    <xdr:col>20</xdr:col>
                    <xdr:colOff>38100</xdr:colOff>
                    <xdr:row>103</xdr:row>
                    <xdr:rowOff>28575</xdr:rowOff>
                  </from>
                  <to>
                    <xdr:col>20</xdr:col>
                    <xdr:colOff>4533900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1794" name="Check Box 2461">
              <controlPr defaultSize="0" autoFill="0" autoLine="0" autoPict="0">
                <anchor moveWithCells="1">
                  <from>
                    <xdr:col>20</xdr:col>
                    <xdr:colOff>28575</xdr:colOff>
                    <xdr:row>103</xdr:row>
                    <xdr:rowOff>247650</xdr:rowOff>
                  </from>
                  <to>
                    <xdr:col>20</xdr:col>
                    <xdr:colOff>4524375</xdr:colOff>
                    <xdr:row>103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1795" name="Check Box 2462">
              <controlPr defaultSize="0" autoFill="0" autoLine="0" autoPict="0">
                <anchor moveWithCells="1">
                  <from>
                    <xdr:col>20</xdr:col>
                    <xdr:colOff>38100</xdr:colOff>
                    <xdr:row>103</xdr:row>
                    <xdr:rowOff>466725</xdr:rowOff>
                  </from>
                  <to>
                    <xdr:col>20</xdr:col>
                    <xdr:colOff>4533900</xdr:colOff>
                    <xdr:row>103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1796" name="Check Box 2463">
              <controlPr defaultSize="0" autoFill="0" autoLine="0" autoPict="0">
                <anchor moveWithCells="1">
                  <from>
                    <xdr:col>20</xdr:col>
                    <xdr:colOff>38100</xdr:colOff>
                    <xdr:row>103</xdr:row>
                    <xdr:rowOff>685800</xdr:rowOff>
                  </from>
                  <to>
                    <xdr:col>20</xdr:col>
                    <xdr:colOff>4533900</xdr:colOff>
                    <xdr:row>103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1797" name="Check Box 2464">
              <controlPr defaultSize="0" autoFill="0" autoLine="0" autoPict="0">
                <anchor moveWithCells="1">
                  <from>
                    <xdr:col>20</xdr:col>
                    <xdr:colOff>38100</xdr:colOff>
                    <xdr:row>103</xdr:row>
                    <xdr:rowOff>904875</xdr:rowOff>
                  </from>
                  <to>
                    <xdr:col>20</xdr:col>
                    <xdr:colOff>4533900</xdr:colOff>
                    <xdr:row>103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1798" name="Check Box 2465">
              <controlPr defaultSize="0" autoFill="0" autoLine="0" autoPict="0">
                <anchor moveWithCells="1">
                  <from>
                    <xdr:col>22</xdr:col>
                    <xdr:colOff>38100</xdr:colOff>
                    <xdr:row>103</xdr:row>
                    <xdr:rowOff>28575</xdr:rowOff>
                  </from>
                  <to>
                    <xdr:col>22</xdr:col>
                    <xdr:colOff>4533900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1799" name="Check Box 2466">
              <controlPr defaultSize="0" autoFill="0" autoLine="0" autoPict="0">
                <anchor moveWithCells="1">
                  <from>
                    <xdr:col>22</xdr:col>
                    <xdr:colOff>38100</xdr:colOff>
                    <xdr:row>103</xdr:row>
                    <xdr:rowOff>238125</xdr:rowOff>
                  </from>
                  <to>
                    <xdr:col>22</xdr:col>
                    <xdr:colOff>4533900</xdr:colOff>
                    <xdr:row>103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1800" name="Check Box 2467">
              <controlPr defaultSize="0" autoFill="0" autoLine="0" autoPict="0">
                <anchor moveWithCells="1">
                  <from>
                    <xdr:col>22</xdr:col>
                    <xdr:colOff>38100</xdr:colOff>
                    <xdr:row>103</xdr:row>
                    <xdr:rowOff>447675</xdr:rowOff>
                  </from>
                  <to>
                    <xdr:col>22</xdr:col>
                    <xdr:colOff>4533900</xdr:colOff>
                    <xdr:row>103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1801" name="Check Box 2468">
              <controlPr defaultSize="0" autoFill="0" autoLine="0" autoPict="0">
                <anchor moveWithCells="1">
                  <from>
                    <xdr:col>22</xdr:col>
                    <xdr:colOff>38100</xdr:colOff>
                    <xdr:row>103</xdr:row>
                    <xdr:rowOff>657225</xdr:rowOff>
                  </from>
                  <to>
                    <xdr:col>22</xdr:col>
                    <xdr:colOff>4533900</xdr:colOff>
                    <xdr:row>103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1802" name="Check Box 2469">
              <controlPr defaultSize="0" autoFill="0" autoLine="0" autoPict="0">
                <anchor moveWithCells="1">
                  <from>
                    <xdr:col>22</xdr:col>
                    <xdr:colOff>38100</xdr:colOff>
                    <xdr:row>103</xdr:row>
                    <xdr:rowOff>857250</xdr:rowOff>
                  </from>
                  <to>
                    <xdr:col>22</xdr:col>
                    <xdr:colOff>4533900</xdr:colOff>
                    <xdr:row>103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1803" name="Check Box 2470">
              <controlPr defaultSize="0" autoFill="0" autoLine="0" autoPict="0">
                <anchor moveWithCells="1">
                  <from>
                    <xdr:col>24</xdr:col>
                    <xdr:colOff>38100</xdr:colOff>
                    <xdr:row>103</xdr:row>
                    <xdr:rowOff>28575</xdr:rowOff>
                  </from>
                  <to>
                    <xdr:col>24</xdr:col>
                    <xdr:colOff>4533900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1804" name="Check Box 2477">
              <controlPr defaultSize="0" autoFill="0" autoLine="0" autoPict="0">
                <anchor moveWithCells="1">
                  <from>
                    <xdr:col>16</xdr:col>
                    <xdr:colOff>38100</xdr:colOff>
                    <xdr:row>4</xdr:row>
                    <xdr:rowOff>28575</xdr:rowOff>
                  </from>
                  <to>
                    <xdr:col>16</xdr:col>
                    <xdr:colOff>4533900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1805" name="Check Box 2478">
              <controlPr defaultSize="0" autoFill="0" autoLine="0" autoPict="0">
                <anchor moveWithCells="1">
                  <from>
                    <xdr:col>16</xdr:col>
                    <xdr:colOff>38100</xdr:colOff>
                    <xdr:row>4</xdr:row>
                    <xdr:rowOff>238125</xdr:rowOff>
                  </from>
                  <to>
                    <xdr:col>16</xdr:col>
                    <xdr:colOff>4533900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1806" name="Check Box 2479">
              <controlPr defaultSize="0" autoFill="0" autoLine="0" autoPict="0">
                <anchor moveWithCells="1">
                  <from>
                    <xdr:col>16</xdr:col>
                    <xdr:colOff>38100</xdr:colOff>
                    <xdr:row>4</xdr:row>
                    <xdr:rowOff>447675</xdr:rowOff>
                  </from>
                  <to>
                    <xdr:col>16</xdr:col>
                    <xdr:colOff>4524375</xdr:colOff>
                    <xdr:row>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1807" name="Check Box 2480">
              <controlPr defaultSize="0" autoFill="0" autoLine="0" autoPict="0">
                <anchor moveWithCells="1">
                  <from>
                    <xdr:col>16</xdr:col>
                    <xdr:colOff>38100</xdr:colOff>
                    <xdr:row>5</xdr:row>
                    <xdr:rowOff>28575</xdr:rowOff>
                  </from>
                  <to>
                    <xdr:col>16</xdr:col>
                    <xdr:colOff>4533900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1808" name="Check Box 2481">
              <controlPr defaultSize="0" autoFill="0" autoLine="0" autoPict="0">
                <anchor moveWithCells="1">
                  <from>
                    <xdr:col>16</xdr:col>
                    <xdr:colOff>38100</xdr:colOff>
                    <xdr:row>5</xdr:row>
                    <xdr:rowOff>238125</xdr:rowOff>
                  </from>
                  <to>
                    <xdr:col>16</xdr:col>
                    <xdr:colOff>4533900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1809" name="Check Box 2482">
              <controlPr defaultSize="0" autoFill="0" autoLine="0" autoPict="0">
                <anchor moveWithCells="1">
                  <from>
                    <xdr:col>16</xdr:col>
                    <xdr:colOff>38100</xdr:colOff>
                    <xdr:row>5</xdr:row>
                    <xdr:rowOff>447675</xdr:rowOff>
                  </from>
                  <to>
                    <xdr:col>16</xdr:col>
                    <xdr:colOff>4524375</xdr:colOff>
                    <xdr:row>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1810" name="Check Box 2483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28575</xdr:rowOff>
                  </from>
                  <to>
                    <xdr:col>16</xdr:col>
                    <xdr:colOff>4533900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1811" name="Check Box 2484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238125</xdr:rowOff>
                  </from>
                  <to>
                    <xdr:col>16</xdr:col>
                    <xdr:colOff>4533900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1812" name="Check Box 2485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447675</xdr:rowOff>
                  </from>
                  <to>
                    <xdr:col>16</xdr:col>
                    <xdr:colOff>4524375</xdr:colOff>
                    <xdr:row>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1813" name="Check Box 2486">
              <controlPr defaultSize="0" autoFill="0" autoLine="0" autoPict="0">
                <anchor moveWithCells="1">
                  <from>
                    <xdr:col>16</xdr:col>
                    <xdr:colOff>38100</xdr:colOff>
                    <xdr:row>7</xdr:row>
                    <xdr:rowOff>28575</xdr:rowOff>
                  </from>
                  <to>
                    <xdr:col>16</xdr:col>
                    <xdr:colOff>4533900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1814" name="Check Box 2487">
              <controlPr defaultSize="0" autoFill="0" autoLine="0" autoPict="0">
                <anchor moveWithCells="1">
                  <from>
                    <xdr:col>16</xdr:col>
                    <xdr:colOff>38100</xdr:colOff>
                    <xdr:row>7</xdr:row>
                    <xdr:rowOff>238125</xdr:rowOff>
                  </from>
                  <to>
                    <xdr:col>16</xdr:col>
                    <xdr:colOff>4533900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1815" name="Check Box 2488">
              <controlPr defaultSize="0" autoFill="0" autoLine="0" autoPict="0">
                <anchor moveWithCells="1">
                  <from>
                    <xdr:col>16</xdr:col>
                    <xdr:colOff>38100</xdr:colOff>
                    <xdr:row>7</xdr:row>
                    <xdr:rowOff>447675</xdr:rowOff>
                  </from>
                  <to>
                    <xdr:col>16</xdr:col>
                    <xdr:colOff>4524375</xdr:colOff>
                    <xdr:row>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1816" name="Check Box 2489">
              <controlPr defaultSize="0" autoFill="0" autoLine="0" autoPict="0">
                <anchor moveWithCells="1">
                  <from>
                    <xdr:col>16</xdr:col>
                    <xdr:colOff>38100</xdr:colOff>
                    <xdr:row>8</xdr:row>
                    <xdr:rowOff>28575</xdr:rowOff>
                  </from>
                  <to>
                    <xdr:col>16</xdr:col>
                    <xdr:colOff>4533900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1817" name="Check Box 2490">
              <controlPr defaultSize="0" autoFill="0" autoLine="0" autoPict="0">
                <anchor moveWithCells="1">
                  <from>
                    <xdr:col>16</xdr:col>
                    <xdr:colOff>38100</xdr:colOff>
                    <xdr:row>8</xdr:row>
                    <xdr:rowOff>238125</xdr:rowOff>
                  </from>
                  <to>
                    <xdr:col>16</xdr:col>
                    <xdr:colOff>4533900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1818" name="Check Box 2491">
              <controlPr defaultSize="0" autoFill="0" autoLine="0" autoPict="0">
                <anchor moveWithCells="1">
                  <from>
                    <xdr:col>16</xdr:col>
                    <xdr:colOff>38100</xdr:colOff>
                    <xdr:row>8</xdr:row>
                    <xdr:rowOff>447675</xdr:rowOff>
                  </from>
                  <to>
                    <xdr:col>16</xdr:col>
                    <xdr:colOff>4524375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1819" name="Check Box 2492">
              <controlPr defaultSize="0" autoFill="0" autoLine="0" autoPict="0">
                <anchor moveWithCells="1">
                  <from>
                    <xdr:col>16</xdr:col>
                    <xdr:colOff>38100</xdr:colOff>
                    <xdr:row>9</xdr:row>
                    <xdr:rowOff>28575</xdr:rowOff>
                  </from>
                  <to>
                    <xdr:col>16</xdr:col>
                    <xdr:colOff>4533900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1820" name="Check Box 2493">
              <controlPr defaultSize="0" autoFill="0" autoLine="0" autoPict="0">
                <anchor moveWithCells="1">
                  <from>
                    <xdr:col>16</xdr:col>
                    <xdr:colOff>38100</xdr:colOff>
                    <xdr:row>9</xdr:row>
                    <xdr:rowOff>238125</xdr:rowOff>
                  </from>
                  <to>
                    <xdr:col>16</xdr:col>
                    <xdr:colOff>4533900</xdr:colOff>
                    <xdr:row>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1821" name="Check Box 2494">
              <controlPr defaultSize="0" autoFill="0" autoLine="0" autoPict="0">
                <anchor moveWithCells="1">
                  <from>
                    <xdr:col>16</xdr:col>
                    <xdr:colOff>38100</xdr:colOff>
                    <xdr:row>9</xdr:row>
                    <xdr:rowOff>447675</xdr:rowOff>
                  </from>
                  <to>
                    <xdr:col>16</xdr:col>
                    <xdr:colOff>4524375</xdr:colOff>
                    <xdr:row>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1822" name="Check Box 2495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16</xdr:col>
                    <xdr:colOff>4533900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1823" name="Check Box 2496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238125</xdr:rowOff>
                  </from>
                  <to>
                    <xdr:col>16</xdr:col>
                    <xdr:colOff>4533900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1824" name="Check Box 2497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447675</xdr:rowOff>
                  </from>
                  <to>
                    <xdr:col>16</xdr:col>
                    <xdr:colOff>4524375</xdr:colOff>
                    <xdr:row>10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1825" name="Check Box 2498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16</xdr:col>
                    <xdr:colOff>4533900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1826" name="Check Box 2499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238125</xdr:rowOff>
                  </from>
                  <to>
                    <xdr:col>16</xdr:col>
                    <xdr:colOff>4533900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1827" name="Check Box 2500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447675</xdr:rowOff>
                  </from>
                  <to>
                    <xdr:col>16</xdr:col>
                    <xdr:colOff>4524375</xdr:colOff>
                    <xdr:row>11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1828" name="Check Box 2501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16</xdr:col>
                    <xdr:colOff>4533900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1829" name="Check Box 2502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238125</xdr:rowOff>
                  </from>
                  <to>
                    <xdr:col>16</xdr:col>
                    <xdr:colOff>4533900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1830" name="Check Box 2503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447675</xdr:rowOff>
                  </from>
                  <to>
                    <xdr:col>16</xdr:col>
                    <xdr:colOff>4524375</xdr:colOff>
                    <xdr:row>12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1831" name="Check Box 2504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16</xdr:col>
                    <xdr:colOff>4533900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1832" name="Check Box 2505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238125</xdr:rowOff>
                  </from>
                  <to>
                    <xdr:col>16</xdr:col>
                    <xdr:colOff>4533900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1833" name="Check Box 2506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447675</xdr:rowOff>
                  </from>
                  <to>
                    <xdr:col>16</xdr:col>
                    <xdr:colOff>4524375</xdr:colOff>
                    <xdr:row>13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1834" name="Check Box 2507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16</xdr:col>
                    <xdr:colOff>4533900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1835" name="Check Box 2508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238125</xdr:rowOff>
                  </from>
                  <to>
                    <xdr:col>16</xdr:col>
                    <xdr:colOff>4533900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1836" name="Check Box 2509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447675</xdr:rowOff>
                  </from>
                  <to>
                    <xdr:col>16</xdr:col>
                    <xdr:colOff>4524375</xdr:colOff>
                    <xdr:row>14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1837" name="Check Box 2510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16</xdr:col>
                    <xdr:colOff>4533900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1838" name="Check Box 2511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238125</xdr:rowOff>
                  </from>
                  <to>
                    <xdr:col>16</xdr:col>
                    <xdr:colOff>4533900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1839" name="Check Box 251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447675</xdr:rowOff>
                  </from>
                  <to>
                    <xdr:col>16</xdr:col>
                    <xdr:colOff>4524375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1840" name="Check Box 2513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16</xdr:col>
                    <xdr:colOff>4533900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1841" name="Check Box 2514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238125</xdr:rowOff>
                  </from>
                  <to>
                    <xdr:col>16</xdr:col>
                    <xdr:colOff>4533900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1842" name="Check Box 2515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447675</xdr:rowOff>
                  </from>
                  <to>
                    <xdr:col>16</xdr:col>
                    <xdr:colOff>4524375</xdr:colOff>
                    <xdr:row>16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1843" name="Check Box 2516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16</xdr:col>
                    <xdr:colOff>4533900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1844" name="Check Box 251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238125</xdr:rowOff>
                  </from>
                  <to>
                    <xdr:col>16</xdr:col>
                    <xdr:colOff>4533900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1845" name="Check Box 2518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447675</xdr:rowOff>
                  </from>
                  <to>
                    <xdr:col>16</xdr:col>
                    <xdr:colOff>4524375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1846" name="Check Box 2519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16</xdr:col>
                    <xdr:colOff>4533900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1847" name="Check Box 2520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238125</xdr:rowOff>
                  </from>
                  <to>
                    <xdr:col>16</xdr:col>
                    <xdr:colOff>4533900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1848" name="Check Box 2521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447675</xdr:rowOff>
                  </from>
                  <to>
                    <xdr:col>16</xdr:col>
                    <xdr:colOff>4524375</xdr:colOff>
                    <xdr:row>18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1849" name="Check Box 2522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16</xdr:col>
                    <xdr:colOff>4533900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1850" name="Check Box 2523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238125</xdr:rowOff>
                  </from>
                  <to>
                    <xdr:col>16</xdr:col>
                    <xdr:colOff>4533900</xdr:colOff>
                    <xdr:row>19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1851" name="Check Box 2524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447675</xdr:rowOff>
                  </from>
                  <to>
                    <xdr:col>16</xdr:col>
                    <xdr:colOff>4524375</xdr:colOff>
                    <xdr:row>19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1852" name="Check Box 2525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28575</xdr:rowOff>
                  </from>
                  <to>
                    <xdr:col>16</xdr:col>
                    <xdr:colOff>4533900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1853" name="Check Box 2526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238125</xdr:rowOff>
                  </from>
                  <to>
                    <xdr:col>16</xdr:col>
                    <xdr:colOff>4533900</xdr:colOff>
                    <xdr:row>20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1854" name="Check Box 2527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447675</xdr:rowOff>
                  </from>
                  <to>
                    <xdr:col>16</xdr:col>
                    <xdr:colOff>4524375</xdr:colOff>
                    <xdr:row>20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1855" name="Check Box 2528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28575</xdr:rowOff>
                  </from>
                  <to>
                    <xdr:col>16</xdr:col>
                    <xdr:colOff>4533900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1856" name="Check Box 2529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238125</xdr:rowOff>
                  </from>
                  <to>
                    <xdr:col>16</xdr:col>
                    <xdr:colOff>4533900</xdr:colOff>
                    <xdr:row>21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1857" name="Check Box 2530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447675</xdr:rowOff>
                  </from>
                  <to>
                    <xdr:col>16</xdr:col>
                    <xdr:colOff>4524375</xdr:colOff>
                    <xdr:row>21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1858" name="Check Box 2531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28575</xdr:rowOff>
                  </from>
                  <to>
                    <xdr:col>16</xdr:col>
                    <xdr:colOff>4533900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1859" name="Check Box 2532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238125</xdr:rowOff>
                  </from>
                  <to>
                    <xdr:col>16</xdr:col>
                    <xdr:colOff>4533900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1860" name="Check Box 2533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447675</xdr:rowOff>
                  </from>
                  <to>
                    <xdr:col>16</xdr:col>
                    <xdr:colOff>4524375</xdr:colOff>
                    <xdr:row>22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1861" name="Check Box 2534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28575</xdr:rowOff>
                  </from>
                  <to>
                    <xdr:col>16</xdr:col>
                    <xdr:colOff>4533900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1862" name="Check Box 2535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238125</xdr:rowOff>
                  </from>
                  <to>
                    <xdr:col>16</xdr:col>
                    <xdr:colOff>4533900</xdr:colOff>
                    <xdr:row>23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1863" name="Check Box 2536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447675</xdr:rowOff>
                  </from>
                  <to>
                    <xdr:col>16</xdr:col>
                    <xdr:colOff>4524375</xdr:colOff>
                    <xdr:row>23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1864" name="Check Box 2537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28575</xdr:rowOff>
                  </from>
                  <to>
                    <xdr:col>16</xdr:col>
                    <xdr:colOff>4533900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1865" name="Check Box 2538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238125</xdr:rowOff>
                  </from>
                  <to>
                    <xdr:col>16</xdr:col>
                    <xdr:colOff>4533900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1866" name="Check Box 2539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447675</xdr:rowOff>
                  </from>
                  <to>
                    <xdr:col>16</xdr:col>
                    <xdr:colOff>4524375</xdr:colOff>
                    <xdr:row>24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1867" name="Check Box 2540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28575</xdr:rowOff>
                  </from>
                  <to>
                    <xdr:col>16</xdr:col>
                    <xdr:colOff>4533900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1868" name="Check Box 2541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238125</xdr:rowOff>
                  </from>
                  <to>
                    <xdr:col>16</xdr:col>
                    <xdr:colOff>4533900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1869" name="Check Box 2542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447675</xdr:rowOff>
                  </from>
                  <to>
                    <xdr:col>16</xdr:col>
                    <xdr:colOff>4524375</xdr:colOff>
                    <xdr:row>25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1870" name="Check Box 2543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28575</xdr:rowOff>
                  </from>
                  <to>
                    <xdr:col>16</xdr:col>
                    <xdr:colOff>4533900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1871" name="Check Box 2544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238125</xdr:rowOff>
                  </from>
                  <to>
                    <xdr:col>16</xdr:col>
                    <xdr:colOff>4533900</xdr:colOff>
                    <xdr:row>26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1872" name="Check Box 2545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447675</xdr:rowOff>
                  </from>
                  <to>
                    <xdr:col>16</xdr:col>
                    <xdr:colOff>4524375</xdr:colOff>
                    <xdr:row>26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1873" name="Check Box 2546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28575</xdr:rowOff>
                  </from>
                  <to>
                    <xdr:col>16</xdr:col>
                    <xdr:colOff>4533900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1874" name="Check Box 2547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238125</xdr:rowOff>
                  </from>
                  <to>
                    <xdr:col>16</xdr:col>
                    <xdr:colOff>4533900</xdr:colOff>
                    <xdr:row>27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1875" name="Check Box 2548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447675</xdr:rowOff>
                  </from>
                  <to>
                    <xdr:col>16</xdr:col>
                    <xdr:colOff>4524375</xdr:colOff>
                    <xdr:row>27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1876" name="Check Box 2549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28575</xdr:rowOff>
                  </from>
                  <to>
                    <xdr:col>16</xdr:col>
                    <xdr:colOff>4533900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1877" name="Check Box 2550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238125</xdr:rowOff>
                  </from>
                  <to>
                    <xdr:col>16</xdr:col>
                    <xdr:colOff>4533900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1878" name="Check Box 2551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447675</xdr:rowOff>
                  </from>
                  <to>
                    <xdr:col>16</xdr:col>
                    <xdr:colOff>4524375</xdr:colOff>
                    <xdr:row>28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1879" name="Check Box 2552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28575</xdr:rowOff>
                  </from>
                  <to>
                    <xdr:col>16</xdr:col>
                    <xdr:colOff>4533900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1880" name="Check Box 2553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238125</xdr:rowOff>
                  </from>
                  <to>
                    <xdr:col>16</xdr:col>
                    <xdr:colOff>4533900</xdr:colOff>
                    <xdr:row>29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1881" name="Check Box 2554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447675</xdr:rowOff>
                  </from>
                  <to>
                    <xdr:col>16</xdr:col>
                    <xdr:colOff>4524375</xdr:colOff>
                    <xdr:row>29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1882" name="Check Box 2555">
              <controlPr defaultSize="0" autoFill="0" autoLine="0" autoPict="0">
                <anchor moveWithCells="1">
                  <from>
                    <xdr:col>16</xdr:col>
                    <xdr:colOff>38100</xdr:colOff>
                    <xdr:row>30</xdr:row>
                    <xdr:rowOff>28575</xdr:rowOff>
                  </from>
                  <to>
                    <xdr:col>16</xdr:col>
                    <xdr:colOff>4533900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1883" name="Check Box 2556">
              <controlPr defaultSize="0" autoFill="0" autoLine="0" autoPict="0">
                <anchor moveWithCells="1">
                  <from>
                    <xdr:col>16</xdr:col>
                    <xdr:colOff>38100</xdr:colOff>
                    <xdr:row>30</xdr:row>
                    <xdr:rowOff>238125</xdr:rowOff>
                  </from>
                  <to>
                    <xdr:col>16</xdr:col>
                    <xdr:colOff>4533900</xdr:colOff>
                    <xdr:row>30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1884" name="Check Box 2557">
              <controlPr defaultSize="0" autoFill="0" autoLine="0" autoPict="0">
                <anchor moveWithCells="1">
                  <from>
                    <xdr:col>16</xdr:col>
                    <xdr:colOff>38100</xdr:colOff>
                    <xdr:row>30</xdr:row>
                    <xdr:rowOff>447675</xdr:rowOff>
                  </from>
                  <to>
                    <xdr:col>16</xdr:col>
                    <xdr:colOff>4524375</xdr:colOff>
                    <xdr:row>30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1885" name="Check Box 2558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28575</xdr:rowOff>
                  </from>
                  <to>
                    <xdr:col>16</xdr:col>
                    <xdr:colOff>4533900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1886" name="Check Box 2559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238125</xdr:rowOff>
                  </from>
                  <to>
                    <xdr:col>16</xdr:col>
                    <xdr:colOff>4533900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1887" name="Check Box 2560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447675</xdr:rowOff>
                  </from>
                  <to>
                    <xdr:col>16</xdr:col>
                    <xdr:colOff>4524375</xdr:colOff>
                    <xdr:row>31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1888" name="Check Box 2561">
              <controlPr defaultSize="0" autoFill="0" autoLine="0" autoPict="0">
                <anchor moveWithCells="1">
                  <from>
                    <xdr:col>16</xdr:col>
                    <xdr:colOff>38100</xdr:colOff>
                    <xdr:row>32</xdr:row>
                    <xdr:rowOff>28575</xdr:rowOff>
                  </from>
                  <to>
                    <xdr:col>16</xdr:col>
                    <xdr:colOff>4533900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1889" name="Check Box 2562">
              <controlPr defaultSize="0" autoFill="0" autoLine="0" autoPict="0">
                <anchor moveWithCells="1">
                  <from>
                    <xdr:col>16</xdr:col>
                    <xdr:colOff>38100</xdr:colOff>
                    <xdr:row>32</xdr:row>
                    <xdr:rowOff>238125</xdr:rowOff>
                  </from>
                  <to>
                    <xdr:col>16</xdr:col>
                    <xdr:colOff>4533900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1890" name="Check Box 2563">
              <controlPr defaultSize="0" autoFill="0" autoLine="0" autoPict="0">
                <anchor moveWithCells="1">
                  <from>
                    <xdr:col>16</xdr:col>
                    <xdr:colOff>38100</xdr:colOff>
                    <xdr:row>32</xdr:row>
                    <xdr:rowOff>447675</xdr:rowOff>
                  </from>
                  <to>
                    <xdr:col>16</xdr:col>
                    <xdr:colOff>4524375</xdr:colOff>
                    <xdr:row>32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1891" name="Check Box 2564">
              <controlPr defaultSize="0" autoFill="0" autoLine="0" autoPict="0">
                <anchor moveWithCells="1">
                  <from>
                    <xdr:col>16</xdr:col>
                    <xdr:colOff>38100</xdr:colOff>
                    <xdr:row>33</xdr:row>
                    <xdr:rowOff>28575</xdr:rowOff>
                  </from>
                  <to>
                    <xdr:col>16</xdr:col>
                    <xdr:colOff>4533900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1892" name="Check Box 2565">
              <controlPr defaultSize="0" autoFill="0" autoLine="0" autoPict="0">
                <anchor moveWithCells="1">
                  <from>
                    <xdr:col>16</xdr:col>
                    <xdr:colOff>38100</xdr:colOff>
                    <xdr:row>33</xdr:row>
                    <xdr:rowOff>238125</xdr:rowOff>
                  </from>
                  <to>
                    <xdr:col>16</xdr:col>
                    <xdr:colOff>4533900</xdr:colOff>
                    <xdr:row>33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1893" name="Check Box 2566">
              <controlPr defaultSize="0" autoFill="0" autoLine="0" autoPict="0">
                <anchor moveWithCells="1">
                  <from>
                    <xdr:col>16</xdr:col>
                    <xdr:colOff>38100</xdr:colOff>
                    <xdr:row>33</xdr:row>
                    <xdr:rowOff>447675</xdr:rowOff>
                  </from>
                  <to>
                    <xdr:col>16</xdr:col>
                    <xdr:colOff>4524375</xdr:colOff>
                    <xdr:row>33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1894" name="Check Box 2567">
              <controlPr defaultSize="0" autoFill="0" autoLine="0" autoPict="0">
                <anchor moveWithCells="1">
                  <from>
                    <xdr:col>16</xdr:col>
                    <xdr:colOff>38100</xdr:colOff>
                    <xdr:row>34</xdr:row>
                    <xdr:rowOff>28575</xdr:rowOff>
                  </from>
                  <to>
                    <xdr:col>16</xdr:col>
                    <xdr:colOff>4533900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1895" name="Check Box 2568">
              <controlPr defaultSize="0" autoFill="0" autoLine="0" autoPict="0">
                <anchor moveWithCells="1">
                  <from>
                    <xdr:col>16</xdr:col>
                    <xdr:colOff>38100</xdr:colOff>
                    <xdr:row>34</xdr:row>
                    <xdr:rowOff>238125</xdr:rowOff>
                  </from>
                  <to>
                    <xdr:col>16</xdr:col>
                    <xdr:colOff>4533900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1896" name="Check Box 2569">
              <controlPr defaultSize="0" autoFill="0" autoLine="0" autoPict="0">
                <anchor moveWithCells="1">
                  <from>
                    <xdr:col>16</xdr:col>
                    <xdr:colOff>38100</xdr:colOff>
                    <xdr:row>34</xdr:row>
                    <xdr:rowOff>447675</xdr:rowOff>
                  </from>
                  <to>
                    <xdr:col>16</xdr:col>
                    <xdr:colOff>4524375</xdr:colOff>
                    <xdr:row>34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1897" name="Check Box 2570">
              <controlPr defaultSize="0" autoFill="0" autoLine="0" autoPict="0">
                <anchor moveWithCells="1">
                  <from>
                    <xdr:col>16</xdr:col>
                    <xdr:colOff>38100</xdr:colOff>
                    <xdr:row>35</xdr:row>
                    <xdr:rowOff>28575</xdr:rowOff>
                  </from>
                  <to>
                    <xdr:col>16</xdr:col>
                    <xdr:colOff>4533900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1898" name="Check Box 2571">
              <controlPr defaultSize="0" autoFill="0" autoLine="0" autoPict="0">
                <anchor moveWithCells="1">
                  <from>
                    <xdr:col>16</xdr:col>
                    <xdr:colOff>38100</xdr:colOff>
                    <xdr:row>35</xdr:row>
                    <xdr:rowOff>238125</xdr:rowOff>
                  </from>
                  <to>
                    <xdr:col>16</xdr:col>
                    <xdr:colOff>4533900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1899" name="Check Box 2572">
              <controlPr defaultSize="0" autoFill="0" autoLine="0" autoPict="0">
                <anchor moveWithCells="1">
                  <from>
                    <xdr:col>16</xdr:col>
                    <xdr:colOff>38100</xdr:colOff>
                    <xdr:row>35</xdr:row>
                    <xdr:rowOff>447675</xdr:rowOff>
                  </from>
                  <to>
                    <xdr:col>16</xdr:col>
                    <xdr:colOff>4524375</xdr:colOff>
                    <xdr:row>35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1900" name="Check Box 2573">
              <controlPr defaultSize="0" autoFill="0" autoLine="0" autoPict="0">
                <anchor moveWithCells="1">
                  <from>
                    <xdr:col>16</xdr:col>
                    <xdr:colOff>38100</xdr:colOff>
                    <xdr:row>36</xdr:row>
                    <xdr:rowOff>28575</xdr:rowOff>
                  </from>
                  <to>
                    <xdr:col>16</xdr:col>
                    <xdr:colOff>4533900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1901" name="Check Box 2574">
              <controlPr defaultSize="0" autoFill="0" autoLine="0" autoPict="0">
                <anchor moveWithCells="1">
                  <from>
                    <xdr:col>16</xdr:col>
                    <xdr:colOff>38100</xdr:colOff>
                    <xdr:row>36</xdr:row>
                    <xdr:rowOff>238125</xdr:rowOff>
                  </from>
                  <to>
                    <xdr:col>16</xdr:col>
                    <xdr:colOff>4533900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1902" name="Check Box 2575">
              <controlPr defaultSize="0" autoFill="0" autoLine="0" autoPict="0">
                <anchor moveWithCells="1">
                  <from>
                    <xdr:col>16</xdr:col>
                    <xdr:colOff>38100</xdr:colOff>
                    <xdr:row>36</xdr:row>
                    <xdr:rowOff>447675</xdr:rowOff>
                  </from>
                  <to>
                    <xdr:col>16</xdr:col>
                    <xdr:colOff>4524375</xdr:colOff>
                    <xdr:row>36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1903" name="Check Box 2576">
              <controlPr defaultSize="0" autoFill="0" autoLine="0" autoPict="0">
                <anchor moveWithCells="1">
                  <from>
                    <xdr:col>16</xdr:col>
                    <xdr:colOff>38100</xdr:colOff>
                    <xdr:row>37</xdr:row>
                    <xdr:rowOff>28575</xdr:rowOff>
                  </from>
                  <to>
                    <xdr:col>16</xdr:col>
                    <xdr:colOff>4533900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1904" name="Check Box 2577">
              <controlPr defaultSize="0" autoFill="0" autoLine="0" autoPict="0">
                <anchor moveWithCells="1">
                  <from>
                    <xdr:col>16</xdr:col>
                    <xdr:colOff>38100</xdr:colOff>
                    <xdr:row>37</xdr:row>
                    <xdr:rowOff>238125</xdr:rowOff>
                  </from>
                  <to>
                    <xdr:col>16</xdr:col>
                    <xdr:colOff>4533900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1905" name="Check Box 2578">
              <controlPr defaultSize="0" autoFill="0" autoLine="0" autoPict="0">
                <anchor moveWithCells="1">
                  <from>
                    <xdr:col>16</xdr:col>
                    <xdr:colOff>38100</xdr:colOff>
                    <xdr:row>37</xdr:row>
                    <xdr:rowOff>447675</xdr:rowOff>
                  </from>
                  <to>
                    <xdr:col>16</xdr:col>
                    <xdr:colOff>4524375</xdr:colOff>
                    <xdr:row>37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1906" name="Check Box 2579">
              <controlPr defaultSize="0" autoFill="0" autoLine="0" autoPict="0">
                <anchor moveWithCells="1">
                  <from>
                    <xdr:col>16</xdr:col>
                    <xdr:colOff>38100</xdr:colOff>
                    <xdr:row>38</xdr:row>
                    <xdr:rowOff>28575</xdr:rowOff>
                  </from>
                  <to>
                    <xdr:col>16</xdr:col>
                    <xdr:colOff>4533900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1907" name="Check Box 2580">
              <controlPr defaultSize="0" autoFill="0" autoLine="0" autoPict="0">
                <anchor moveWithCells="1">
                  <from>
                    <xdr:col>16</xdr:col>
                    <xdr:colOff>38100</xdr:colOff>
                    <xdr:row>38</xdr:row>
                    <xdr:rowOff>238125</xdr:rowOff>
                  </from>
                  <to>
                    <xdr:col>16</xdr:col>
                    <xdr:colOff>4533900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1908" name="Check Box 2581">
              <controlPr defaultSize="0" autoFill="0" autoLine="0" autoPict="0">
                <anchor moveWithCells="1">
                  <from>
                    <xdr:col>16</xdr:col>
                    <xdr:colOff>38100</xdr:colOff>
                    <xdr:row>38</xdr:row>
                    <xdr:rowOff>447675</xdr:rowOff>
                  </from>
                  <to>
                    <xdr:col>16</xdr:col>
                    <xdr:colOff>4524375</xdr:colOff>
                    <xdr:row>38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1909" name="Check Box 2582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28575</xdr:rowOff>
                  </from>
                  <to>
                    <xdr:col>16</xdr:col>
                    <xdr:colOff>4533900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1910" name="Check Box 2583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238125</xdr:rowOff>
                  </from>
                  <to>
                    <xdr:col>16</xdr:col>
                    <xdr:colOff>4533900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1911" name="Check Box 2584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447675</xdr:rowOff>
                  </from>
                  <to>
                    <xdr:col>16</xdr:col>
                    <xdr:colOff>4524375</xdr:colOff>
                    <xdr:row>39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1912" name="Check Box 2585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28575</xdr:rowOff>
                  </from>
                  <to>
                    <xdr:col>16</xdr:col>
                    <xdr:colOff>4533900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1913" name="Check Box 2586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238125</xdr:rowOff>
                  </from>
                  <to>
                    <xdr:col>16</xdr:col>
                    <xdr:colOff>4533900</xdr:colOff>
                    <xdr:row>40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1914" name="Check Box 2587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447675</xdr:rowOff>
                  </from>
                  <to>
                    <xdr:col>16</xdr:col>
                    <xdr:colOff>4524375</xdr:colOff>
                    <xdr:row>40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1915" name="Check Box 2588">
              <controlPr defaultSize="0" autoFill="0" autoLine="0" autoPict="0">
                <anchor moveWithCells="1">
                  <from>
                    <xdr:col>16</xdr:col>
                    <xdr:colOff>38100</xdr:colOff>
                    <xdr:row>41</xdr:row>
                    <xdr:rowOff>28575</xdr:rowOff>
                  </from>
                  <to>
                    <xdr:col>16</xdr:col>
                    <xdr:colOff>4533900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1916" name="Check Box 2589">
              <controlPr defaultSize="0" autoFill="0" autoLine="0" autoPict="0">
                <anchor moveWithCells="1">
                  <from>
                    <xdr:col>16</xdr:col>
                    <xdr:colOff>38100</xdr:colOff>
                    <xdr:row>41</xdr:row>
                    <xdr:rowOff>238125</xdr:rowOff>
                  </from>
                  <to>
                    <xdr:col>16</xdr:col>
                    <xdr:colOff>4533900</xdr:colOff>
                    <xdr:row>41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1917" name="Check Box 2590">
              <controlPr defaultSize="0" autoFill="0" autoLine="0" autoPict="0">
                <anchor moveWithCells="1">
                  <from>
                    <xdr:col>16</xdr:col>
                    <xdr:colOff>38100</xdr:colOff>
                    <xdr:row>41</xdr:row>
                    <xdr:rowOff>447675</xdr:rowOff>
                  </from>
                  <to>
                    <xdr:col>16</xdr:col>
                    <xdr:colOff>4524375</xdr:colOff>
                    <xdr:row>41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1918" name="Check Box 2591">
              <controlPr defaultSize="0" autoFill="0" autoLine="0" autoPict="0">
                <anchor moveWithCells="1">
                  <from>
                    <xdr:col>16</xdr:col>
                    <xdr:colOff>38100</xdr:colOff>
                    <xdr:row>42</xdr:row>
                    <xdr:rowOff>28575</xdr:rowOff>
                  </from>
                  <to>
                    <xdr:col>16</xdr:col>
                    <xdr:colOff>4533900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1919" name="Check Box 2592">
              <controlPr defaultSize="0" autoFill="0" autoLine="0" autoPict="0">
                <anchor moveWithCells="1">
                  <from>
                    <xdr:col>16</xdr:col>
                    <xdr:colOff>38100</xdr:colOff>
                    <xdr:row>42</xdr:row>
                    <xdr:rowOff>238125</xdr:rowOff>
                  </from>
                  <to>
                    <xdr:col>16</xdr:col>
                    <xdr:colOff>4533900</xdr:colOff>
                    <xdr:row>42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1920" name="Check Box 2593">
              <controlPr defaultSize="0" autoFill="0" autoLine="0" autoPict="0">
                <anchor moveWithCells="1">
                  <from>
                    <xdr:col>16</xdr:col>
                    <xdr:colOff>38100</xdr:colOff>
                    <xdr:row>42</xdr:row>
                    <xdr:rowOff>447675</xdr:rowOff>
                  </from>
                  <to>
                    <xdr:col>16</xdr:col>
                    <xdr:colOff>4524375</xdr:colOff>
                    <xdr:row>42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1921" name="Check Box 2594">
              <controlPr defaultSize="0" autoFill="0" autoLine="0" autoPict="0">
                <anchor moveWithCells="1">
                  <from>
                    <xdr:col>16</xdr:col>
                    <xdr:colOff>38100</xdr:colOff>
                    <xdr:row>43</xdr:row>
                    <xdr:rowOff>28575</xdr:rowOff>
                  </from>
                  <to>
                    <xdr:col>16</xdr:col>
                    <xdr:colOff>4533900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1922" name="Check Box 2595">
              <controlPr defaultSize="0" autoFill="0" autoLine="0" autoPict="0">
                <anchor moveWithCells="1">
                  <from>
                    <xdr:col>16</xdr:col>
                    <xdr:colOff>38100</xdr:colOff>
                    <xdr:row>43</xdr:row>
                    <xdr:rowOff>238125</xdr:rowOff>
                  </from>
                  <to>
                    <xdr:col>16</xdr:col>
                    <xdr:colOff>4533900</xdr:colOff>
                    <xdr:row>43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1923" name="Check Box 2596">
              <controlPr defaultSize="0" autoFill="0" autoLine="0" autoPict="0">
                <anchor moveWithCells="1">
                  <from>
                    <xdr:col>16</xdr:col>
                    <xdr:colOff>38100</xdr:colOff>
                    <xdr:row>43</xdr:row>
                    <xdr:rowOff>447675</xdr:rowOff>
                  </from>
                  <to>
                    <xdr:col>16</xdr:col>
                    <xdr:colOff>4524375</xdr:colOff>
                    <xdr:row>43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1924" name="Check Box 2597">
              <controlPr defaultSize="0" autoFill="0" autoLine="0" autoPict="0">
                <anchor moveWithCells="1">
                  <from>
                    <xdr:col>16</xdr:col>
                    <xdr:colOff>38100</xdr:colOff>
                    <xdr:row>44</xdr:row>
                    <xdr:rowOff>28575</xdr:rowOff>
                  </from>
                  <to>
                    <xdr:col>16</xdr:col>
                    <xdr:colOff>4533900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1925" name="Check Box 2598">
              <controlPr defaultSize="0" autoFill="0" autoLine="0" autoPict="0">
                <anchor moveWithCells="1">
                  <from>
                    <xdr:col>16</xdr:col>
                    <xdr:colOff>38100</xdr:colOff>
                    <xdr:row>44</xdr:row>
                    <xdr:rowOff>238125</xdr:rowOff>
                  </from>
                  <to>
                    <xdr:col>16</xdr:col>
                    <xdr:colOff>4533900</xdr:colOff>
                    <xdr:row>44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1926" name="Check Box 2599">
              <controlPr defaultSize="0" autoFill="0" autoLine="0" autoPict="0">
                <anchor moveWithCells="1">
                  <from>
                    <xdr:col>16</xdr:col>
                    <xdr:colOff>38100</xdr:colOff>
                    <xdr:row>44</xdr:row>
                    <xdr:rowOff>447675</xdr:rowOff>
                  </from>
                  <to>
                    <xdr:col>16</xdr:col>
                    <xdr:colOff>4524375</xdr:colOff>
                    <xdr:row>44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1927" name="Check Box 2600">
              <controlPr defaultSize="0" autoFill="0" autoLine="0" autoPict="0">
                <anchor moveWithCells="1">
                  <from>
                    <xdr:col>16</xdr:col>
                    <xdr:colOff>38100</xdr:colOff>
                    <xdr:row>45</xdr:row>
                    <xdr:rowOff>28575</xdr:rowOff>
                  </from>
                  <to>
                    <xdr:col>16</xdr:col>
                    <xdr:colOff>4533900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1928" name="Check Box 2601">
              <controlPr defaultSize="0" autoFill="0" autoLine="0" autoPict="0">
                <anchor moveWithCells="1">
                  <from>
                    <xdr:col>16</xdr:col>
                    <xdr:colOff>38100</xdr:colOff>
                    <xdr:row>45</xdr:row>
                    <xdr:rowOff>238125</xdr:rowOff>
                  </from>
                  <to>
                    <xdr:col>16</xdr:col>
                    <xdr:colOff>4533900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1929" name="Check Box 2602">
              <controlPr defaultSize="0" autoFill="0" autoLine="0" autoPict="0">
                <anchor moveWithCells="1">
                  <from>
                    <xdr:col>16</xdr:col>
                    <xdr:colOff>38100</xdr:colOff>
                    <xdr:row>45</xdr:row>
                    <xdr:rowOff>447675</xdr:rowOff>
                  </from>
                  <to>
                    <xdr:col>16</xdr:col>
                    <xdr:colOff>4524375</xdr:colOff>
                    <xdr:row>45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1930" name="Check Box 2603">
              <controlPr defaultSize="0" autoFill="0" autoLine="0" autoPict="0">
                <anchor moveWithCells="1">
                  <from>
                    <xdr:col>16</xdr:col>
                    <xdr:colOff>38100</xdr:colOff>
                    <xdr:row>46</xdr:row>
                    <xdr:rowOff>28575</xdr:rowOff>
                  </from>
                  <to>
                    <xdr:col>16</xdr:col>
                    <xdr:colOff>4533900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1931" name="Check Box 2604">
              <controlPr defaultSize="0" autoFill="0" autoLine="0" autoPict="0">
                <anchor moveWithCells="1">
                  <from>
                    <xdr:col>16</xdr:col>
                    <xdr:colOff>38100</xdr:colOff>
                    <xdr:row>46</xdr:row>
                    <xdr:rowOff>238125</xdr:rowOff>
                  </from>
                  <to>
                    <xdr:col>16</xdr:col>
                    <xdr:colOff>4533900</xdr:colOff>
                    <xdr:row>46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1932" name="Check Box 2605">
              <controlPr defaultSize="0" autoFill="0" autoLine="0" autoPict="0">
                <anchor moveWithCells="1">
                  <from>
                    <xdr:col>16</xdr:col>
                    <xdr:colOff>38100</xdr:colOff>
                    <xdr:row>46</xdr:row>
                    <xdr:rowOff>447675</xdr:rowOff>
                  </from>
                  <to>
                    <xdr:col>16</xdr:col>
                    <xdr:colOff>4524375</xdr:colOff>
                    <xdr:row>46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1933" name="Check Box 2606">
              <controlPr defaultSize="0" autoFill="0" autoLine="0" autoPict="0">
                <anchor moveWithCells="1">
                  <from>
                    <xdr:col>16</xdr:col>
                    <xdr:colOff>38100</xdr:colOff>
                    <xdr:row>47</xdr:row>
                    <xdr:rowOff>28575</xdr:rowOff>
                  </from>
                  <to>
                    <xdr:col>16</xdr:col>
                    <xdr:colOff>4533900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1934" name="Check Box 2607">
              <controlPr defaultSize="0" autoFill="0" autoLine="0" autoPict="0">
                <anchor moveWithCells="1">
                  <from>
                    <xdr:col>16</xdr:col>
                    <xdr:colOff>38100</xdr:colOff>
                    <xdr:row>47</xdr:row>
                    <xdr:rowOff>238125</xdr:rowOff>
                  </from>
                  <to>
                    <xdr:col>16</xdr:col>
                    <xdr:colOff>4533900</xdr:colOff>
                    <xdr:row>47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1935" name="Check Box 2608">
              <controlPr defaultSize="0" autoFill="0" autoLine="0" autoPict="0">
                <anchor moveWithCells="1">
                  <from>
                    <xdr:col>16</xdr:col>
                    <xdr:colOff>38100</xdr:colOff>
                    <xdr:row>47</xdr:row>
                    <xdr:rowOff>447675</xdr:rowOff>
                  </from>
                  <to>
                    <xdr:col>16</xdr:col>
                    <xdr:colOff>4524375</xdr:colOff>
                    <xdr:row>47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1936" name="Check Box 2609">
              <controlPr defaultSize="0" autoFill="0" autoLine="0" autoPict="0">
                <anchor moveWithCells="1">
                  <from>
                    <xdr:col>16</xdr:col>
                    <xdr:colOff>38100</xdr:colOff>
                    <xdr:row>48</xdr:row>
                    <xdr:rowOff>28575</xdr:rowOff>
                  </from>
                  <to>
                    <xdr:col>16</xdr:col>
                    <xdr:colOff>4533900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1937" name="Check Box 2610">
              <controlPr defaultSize="0" autoFill="0" autoLine="0" autoPict="0">
                <anchor moveWithCells="1">
                  <from>
                    <xdr:col>16</xdr:col>
                    <xdr:colOff>38100</xdr:colOff>
                    <xdr:row>48</xdr:row>
                    <xdr:rowOff>238125</xdr:rowOff>
                  </from>
                  <to>
                    <xdr:col>16</xdr:col>
                    <xdr:colOff>4533900</xdr:colOff>
                    <xdr:row>48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1938" name="Check Box 2611">
              <controlPr defaultSize="0" autoFill="0" autoLine="0" autoPict="0">
                <anchor moveWithCells="1">
                  <from>
                    <xdr:col>16</xdr:col>
                    <xdr:colOff>38100</xdr:colOff>
                    <xdr:row>48</xdr:row>
                    <xdr:rowOff>447675</xdr:rowOff>
                  </from>
                  <to>
                    <xdr:col>16</xdr:col>
                    <xdr:colOff>4524375</xdr:colOff>
                    <xdr:row>48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1939" name="Check Box 2612">
              <controlPr defaultSize="0" autoFill="0" autoLine="0" autoPict="0">
                <anchor moveWithCells="1">
                  <from>
                    <xdr:col>16</xdr:col>
                    <xdr:colOff>38100</xdr:colOff>
                    <xdr:row>49</xdr:row>
                    <xdr:rowOff>28575</xdr:rowOff>
                  </from>
                  <to>
                    <xdr:col>16</xdr:col>
                    <xdr:colOff>4533900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1940" name="Check Box 2613">
              <controlPr defaultSize="0" autoFill="0" autoLine="0" autoPict="0">
                <anchor moveWithCells="1">
                  <from>
                    <xdr:col>16</xdr:col>
                    <xdr:colOff>38100</xdr:colOff>
                    <xdr:row>49</xdr:row>
                    <xdr:rowOff>238125</xdr:rowOff>
                  </from>
                  <to>
                    <xdr:col>16</xdr:col>
                    <xdr:colOff>4533900</xdr:colOff>
                    <xdr:row>49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1941" name="Check Box 2614">
              <controlPr defaultSize="0" autoFill="0" autoLine="0" autoPict="0">
                <anchor moveWithCells="1">
                  <from>
                    <xdr:col>16</xdr:col>
                    <xdr:colOff>38100</xdr:colOff>
                    <xdr:row>49</xdr:row>
                    <xdr:rowOff>447675</xdr:rowOff>
                  </from>
                  <to>
                    <xdr:col>16</xdr:col>
                    <xdr:colOff>4524375</xdr:colOff>
                    <xdr:row>49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1942" name="Check Box 2615">
              <controlPr defaultSize="0" autoFill="0" autoLine="0" autoPict="0">
                <anchor moveWithCells="1">
                  <from>
                    <xdr:col>16</xdr:col>
                    <xdr:colOff>38100</xdr:colOff>
                    <xdr:row>50</xdr:row>
                    <xdr:rowOff>28575</xdr:rowOff>
                  </from>
                  <to>
                    <xdr:col>16</xdr:col>
                    <xdr:colOff>4533900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1943" name="Check Box 2616">
              <controlPr defaultSize="0" autoFill="0" autoLine="0" autoPict="0">
                <anchor moveWithCells="1">
                  <from>
                    <xdr:col>16</xdr:col>
                    <xdr:colOff>38100</xdr:colOff>
                    <xdr:row>50</xdr:row>
                    <xdr:rowOff>238125</xdr:rowOff>
                  </from>
                  <to>
                    <xdr:col>16</xdr:col>
                    <xdr:colOff>4533900</xdr:colOff>
                    <xdr:row>50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1944" name="Check Box 2617">
              <controlPr defaultSize="0" autoFill="0" autoLine="0" autoPict="0">
                <anchor moveWithCells="1">
                  <from>
                    <xdr:col>16</xdr:col>
                    <xdr:colOff>38100</xdr:colOff>
                    <xdr:row>50</xdr:row>
                    <xdr:rowOff>447675</xdr:rowOff>
                  </from>
                  <to>
                    <xdr:col>16</xdr:col>
                    <xdr:colOff>4524375</xdr:colOff>
                    <xdr:row>50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1945" name="Check Box 2618">
              <controlPr defaultSize="0" autoFill="0" autoLine="0" autoPict="0">
                <anchor moveWithCells="1">
                  <from>
                    <xdr:col>16</xdr:col>
                    <xdr:colOff>38100</xdr:colOff>
                    <xdr:row>51</xdr:row>
                    <xdr:rowOff>28575</xdr:rowOff>
                  </from>
                  <to>
                    <xdr:col>16</xdr:col>
                    <xdr:colOff>4533900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1946" name="Check Box 2619">
              <controlPr defaultSize="0" autoFill="0" autoLine="0" autoPict="0">
                <anchor moveWithCells="1">
                  <from>
                    <xdr:col>16</xdr:col>
                    <xdr:colOff>38100</xdr:colOff>
                    <xdr:row>51</xdr:row>
                    <xdr:rowOff>238125</xdr:rowOff>
                  </from>
                  <to>
                    <xdr:col>16</xdr:col>
                    <xdr:colOff>4533900</xdr:colOff>
                    <xdr:row>51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1947" name="Check Box 2620">
              <controlPr defaultSize="0" autoFill="0" autoLine="0" autoPict="0">
                <anchor moveWithCells="1">
                  <from>
                    <xdr:col>16</xdr:col>
                    <xdr:colOff>38100</xdr:colOff>
                    <xdr:row>51</xdr:row>
                    <xdr:rowOff>447675</xdr:rowOff>
                  </from>
                  <to>
                    <xdr:col>16</xdr:col>
                    <xdr:colOff>4524375</xdr:colOff>
                    <xdr:row>51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1948" name="Check Box 2621">
              <controlPr defaultSize="0" autoFill="0" autoLine="0" autoPict="0">
                <anchor moveWithCells="1">
                  <from>
                    <xdr:col>16</xdr:col>
                    <xdr:colOff>38100</xdr:colOff>
                    <xdr:row>52</xdr:row>
                    <xdr:rowOff>28575</xdr:rowOff>
                  </from>
                  <to>
                    <xdr:col>16</xdr:col>
                    <xdr:colOff>4533900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1949" name="Check Box 2622">
              <controlPr defaultSize="0" autoFill="0" autoLine="0" autoPict="0">
                <anchor moveWithCells="1">
                  <from>
                    <xdr:col>16</xdr:col>
                    <xdr:colOff>38100</xdr:colOff>
                    <xdr:row>52</xdr:row>
                    <xdr:rowOff>238125</xdr:rowOff>
                  </from>
                  <to>
                    <xdr:col>16</xdr:col>
                    <xdr:colOff>4533900</xdr:colOff>
                    <xdr:row>52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1950" name="Check Box 2623">
              <controlPr defaultSize="0" autoFill="0" autoLine="0" autoPict="0">
                <anchor moveWithCells="1">
                  <from>
                    <xdr:col>16</xdr:col>
                    <xdr:colOff>38100</xdr:colOff>
                    <xdr:row>52</xdr:row>
                    <xdr:rowOff>447675</xdr:rowOff>
                  </from>
                  <to>
                    <xdr:col>16</xdr:col>
                    <xdr:colOff>4524375</xdr:colOff>
                    <xdr:row>52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1951" name="Check Box 2624">
              <controlPr defaultSize="0" autoFill="0" autoLine="0" autoPict="0">
                <anchor moveWithCells="1">
                  <from>
                    <xdr:col>16</xdr:col>
                    <xdr:colOff>38100</xdr:colOff>
                    <xdr:row>53</xdr:row>
                    <xdr:rowOff>28575</xdr:rowOff>
                  </from>
                  <to>
                    <xdr:col>16</xdr:col>
                    <xdr:colOff>4533900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1952" name="Check Box 2625">
              <controlPr defaultSize="0" autoFill="0" autoLine="0" autoPict="0">
                <anchor moveWithCells="1">
                  <from>
                    <xdr:col>16</xdr:col>
                    <xdr:colOff>38100</xdr:colOff>
                    <xdr:row>53</xdr:row>
                    <xdr:rowOff>238125</xdr:rowOff>
                  </from>
                  <to>
                    <xdr:col>16</xdr:col>
                    <xdr:colOff>4533900</xdr:colOff>
                    <xdr:row>53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1953" name="Check Box 2626">
              <controlPr defaultSize="0" autoFill="0" autoLine="0" autoPict="0">
                <anchor moveWithCells="1">
                  <from>
                    <xdr:col>16</xdr:col>
                    <xdr:colOff>38100</xdr:colOff>
                    <xdr:row>53</xdr:row>
                    <xdr:rowOff>447675</xdr:rowOff>
                  </from>
                  <to>
                    <xdr:col>16</xdr:col>
                    <xdr:colOff>4524375</xdr:colOff>
                    <xdr:row>53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1954" name="Check Box 2627">
              <controlPr defaultSize="0" autoFill="0" autoLine="0" autoPict="0">
                <anchor moveWithCells="1">
                  <from>
                    <xdr:col>16</xdr:col>
                    <xdr:colOff>38100</xdr:colOff>
                    <xdr:row>54</xdr:row>
                    <xdr:rowOff>28575</xdr:rowOff>
                  </from>
                  <to>
                    <xdr:col>16</xdr:col>
                    <xdr:colOff>4533900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1955" name="Check Box 2628">
              <controlPr defaultSize="0" autoFill="0" autoLine="0" autoPict="0">
                <anchor moveWithCells="1">
                  <from>
                    <xdr:col>16</xdr:col>
                    <xdr:colOff>38100</xdr:colOff>
                    <xdr:row>54</xdr:row>
                    <xdr:rowOff>238125</xdr:rowOff>
                  </from>
                  <to>
                    <xdr:col>16</xdr:col>
                    <xdr:colOff>4533900</xdr:colOff>
                    <xdr:row>54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1956" name="Check Box 2629">
              <controlPr defaultSize="0" autoFill="0" autoLine="0" autoPict="0">
                <anchor moveWithCells="1">
                  <from>
                    <xdr:col>16</xdr:col>
                    <xdr:colOff>38100</xdr:colOff>
                    <xdr:row>54</xdr:row>
                    <xdr:rowOff>447675</xdr:rowOff>
                  </from>
                  <to>
                    <xdr:col>16</xdr:col>
                    <xdr:colOff>4524375</xdr:colOff>
                    <xdr:row>54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1957" name="Check Box 2630">
              <controlPr defaultSize="0" autoFill="0" autoLine="0" autoPict="0">
                <anchor moveWithCells="1">
                  <from>
                    <xdr:col>16</xdr:col>
                    <xdr:colOff>38100</xdr:colOff>
                    <xdr:row>55</xdr:row>
                    <xdr:rowOff>28575</xdr:rowOff>
                  </from>
                  <to>
                    <xdr:col>16</xdr:col>
                    <xdr:colOff>4533900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1958" name="Check Box 2631">
              <controlPr defaultSize="0" autoFill="0" autoLine="0" autoPict="0">
                <anchor moveWithCells="1">
                  <from>
                    <xdr:col>16</xdr:col>
                    <xdr:colOff>38100</xdr:colOff>
                    <xdr:row>55</xdr:row>
                    <xdr:rowOff>238125</xdr:rowOff>
                  </from>
                  <to>
                    <xdr:col>16</xdr:col>
                    <xdr:colOff>4533900</xdr:colOff>
                    <xdr:row>55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1959" name="Check Box 2632">
              <controlPr defaultSize="0" autoFill="0" autoLine="0" autoPict="0">
                <anchor moveWithCells="1">
                  <from>
                    <xdr:col>16</xdr:col>
                    <xdr:colOff>38100</xdr:colOff>
                    <xdr:row>55</xdr:row>
                    <xdr:rowOff>447675</xdr:rowOff>
                  </from>
                  <to>
                    <xdr:col>16</xdr:col>
                    <xdr:colOff>4524375</xdr:colOff>
                    <xdr:row>55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1960" name="Check Box 2633">
              <controlPr defaultSize="0" autoFill="0" autoLine="0" autoPict="0">
                <anchor moveWithCells="1">
                  <from>
                    <xdr:col>16</xdr:col>
                    <xdr:colOff>38100</xdr:colOff>
                    <xdr:row>56</xdr:row>
                    <xdr:rowOff>28575</xdr:rowOff>
                  </from>
                  <to>
                    <xdr:col>16</xdr:col>
                    <xdr:colOff>4533900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1961" name="Check Box 2634">
              <controlPr defaultSize="0" autoFill="0" autoLine="0" autoPict="0">
                <anchor moveWithCells="1">
                  <from>
                    <xdr:col>16</xdr:col>
                    <xdr:colOff>38100</xdr:colOff>
                    <xdr:row>56</xdr:row>
                    <xdr:rowOff>238125</xdr:rowOff>
                  </from>
                  <to>
                    <xdr:col>16</xdr:col>
                    <xdr:colOff>4533900</xdr:colOff>
                    <xdr:row>56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1962" name="Check Box 2635">
              <controlPr defaultSize="0" autoFill="0" autoLine="0" autoPict="0">
                <anchor moveWithCells="1">
                  <from>
                    <xdr:col>16</xdr:col>
                    <xdr:colOff>38100</xdr:colOff>
                    <xdr:row>56</xdr:row>
                    <xdr:rowOff>447675</xdr:rowOff>
                  </from>
                  <to>
                    <xdr:col>16</xdr:col>
                    <xdr:colOff>4524375</xdr:colOff>
                    <xdr:row>56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1963" name="Check Box 2636">
              <controlPr defaultSize="0" autoFill="0" autoLine="0" autoPict="0">
                <anchor moveWithCells="1">
                  <from>
                    <xdr:col>16</xdr:col>
                    <xdr:colOff>38100</xdr:colOff>
                    <xdr:row>57</xdr:row>
                    <xdr:rowOff>28575</xdr:rowOff>
                  </from>
                  <to>
                    <xdr:col>16</xdr:col>
                    <xdr:colOff>4533900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1964" name="Check Box 2637">
              <controlPr defaultSize="0" autoFill="0" autoLine="0" autoPict="0">
                <anchor moveWithCells="1">
                  <from>
                    <xdr:col>16</xdr:col>
                    <xdr:colOff>38100</xdr:colOff>
                    <xdr:row>57</xdr:row>
                    <xdr:rowOff>238125</xdr:rowOff>
                  </from>
                  <to>
                    <xdr:col>16</xdr:col>
                    <xdr:colOff>4533900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1965" name="Check Box 2638">
              <controlPr defaultSize="0" autoFill="0" autoLine="0" autoPict="0">
                <anchor moveWithCells="1">
                  <from>
                    <xdr:col>16</xdr:col>
                    <xdr:colOff>38100</xdr:colOff>
                    <xdr:row>57</xdr:row>
                    <xdr:rowOff>447675</xdr:rowOff>
                  </from>
                  <to>
                    <xdr:col>16</xdr:col>
                    <xdr:colOff>4524375</xdr:colOff>
                    <xdr:row>57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1966" name="Check Box 2639">
              <controlPr defaultSize="0" autoFill="0" autoLine="0" autoPict="0">
                <anchor moveWithCells="1">
                  <from>
                    <xdr:col>16</xdr:col>
                    <xdr:colOff>38100</xdr:colOff>
                    <xdr:row>58</xdr:row>
                    <xdr:rowOff>28575</xdr:rowOff>
                  </from>
                  <to>
                    <xdr:col>16</xdr:col>
                    <xdr:colOff>4533900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1967" name="Check Box 2640">
              <controlPr defaultSize="0" autoFill="0" autoLine="0" autoPict="0">
                <anchor moveWithCells="1">
                  <from>
                    <xdr:col>16</xdr:col>
                    <xdr:colOff>38100</xdr:colOff>
                    <xdr:row>58</xdr:row>
                    <xdr:rowOff>238125</xdr:rowOff>
                  </from>
                  <to>
                    <xdr:col>16</xdr:col>
                    <xdr:colOff>4533900</xdr:colOff>
                    <xdr:row>58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1968" name="Check Box 2641">
              <controlPr defaultSize="0" autoFill="0" autoLine="0" autoPict="0">
                <anchor moveWithCells="1">
                  <from>
                    <xdr:col>16</xdr:col>
                    <xdr:colOff>38100</xdr:colOff>
                    <xdr:row>58</xdr:row>
                    <xdr:rowOff>447675</xdr:rowOff>
                  </from>
                  <to>
                    <xdr:col>16</xdr:col>
                    <xdr:colOff>4524375</xdr:colOff>
                    <xdr:row>58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1969" name="Check Box 2642">
              <controlPr defaultSize="0" autoFill="0" autoLine="0" autoPict="0">
                <anchor moveWithCells="1">
                  <from>
                    <xdr:col>16</xdr:col>
                    <xdr:colOff>38100</xdr:colOff>
                    <xdr:row>59</xdr:row>
                    <xdr:rowOff>28575</xdr:rowOff>
                  </from>
                  <to>
                    <xdr:col>16</xdr:col>
                    <xdr:colOff>4533900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1970" name="Check Box 2643">
              <controlPr defaultSize="0" autoFill="0" autoLine="0" autoPict="0">
                <anchor moveWithCells="1">
                  <from>
                    <xdr:col>16</xdr:col>
                    <xdr:colOff>38100</xdr:colOff>
                    <xdr:row>59</xdr:row>
                    <xdr:rowOff>238125</xdr:rowOff>
                  </from>
                  <to>
                    <xdr:col>16</xdr:col>
                    <xdr:colOff>4533900</xdr:colOff>
                    <xdr:row>59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1971" name="Check Box 2644">
              <controlPr defaultSize="0" autoFill="0" autoLine="0" autoPict="0">
                <anchor moveWithCells="1">
                  <from>
                    <xdr:col>16</xdr:col>
                    <xdr:colOff>38100</xdr:colOff>
                    <xdr:row>59</xdr:row>
                    <xdr:rowOff>447675</xdr:rowOff>
                  </from>
                  <to>
                    <xdr:col>16</xdr:col>
                    <xdr:colOff>4524375</xdr:colOff>
                    <xdr:row>59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1972" name="Check Box 2645">
              <controlPr defaultSize="0" autoFill="0" autoLine="0" autoPict="0">
                <anchor moveWithCells="1">
                  <from>
                    <xdr:col>16</xdr:col>
                    <xdr:colOff>38100</xdr:colOff>
                    <xdr:row>60</xdr:row>
                    <xdr:rowOff>28575</xdr:rowOff>
                  </from>
                  <to>
                    <xdr:col>16</xdr:col>
                    <xdr:colOff>4533900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1973" name="Check Box 2646">
              <controlPr defaultSize="0" autoFill="0" autoLine="0" autoPict="0">
                <anchor moveWithCells="1">
                  <from>
                    <xdr:col>16</xdr:col>
                    <xdr:colOff>38100</xdr:colOff>
                    <xdr:row>60</xdr:row>
                    <xdr:rowOff>238125</xdr:rowOff>
                  </from>
                  <to>
                    <xdr:col>16</xdr:col>
                    <xdr:colOff>4533900</xdr:colOff>
                    <xdr:row>60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1974" name="Check Box 2647">
              <controlPr defaultSize="0" autoFill="0" autoLine="0" autoPict="0">
                <anchor moveWithCells="1">
                  <from>
                    <xdr:col>16</xdr:col>
                    <xdr:colOff>38100</xdr:colOff>
                    <xdr:row>60</xdr:row>
                    <xdr:rowOff>447675</xdr:rowOff>
                  </from>
                  <to>
                    <xdr:col>16</xdr:col>
                    <xdr:colOff>4524375</xdr:colOff>
                    <xdr:row>60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1975" name="Check Box 2648">
              <controlPr defaultSize="0" autoFill="0" autoLine="0" autoPict="0">
                <anchor moveWithCells="1">
                  <from>
                    <xdr:col>16</xdr:col>
                    <xdr:colOff>38100</xdr:colOff>
                    <xdr:row>61</xdr:row>
                    <xdr:rowOff>28575</xdr:rowOff>
                  </from>
                  <to>
                    <xdr:col>16</xdr:col>
                    <xdr:colOff>4533900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1976" name="Check Box 2649">
              <controlPr defaultSize="0" autoFill="0" autoLine="0" autoPict="0">
                <anchor moveWithCells="1">
                  <from>
                    <xdr:col>16</xdr:col>
                    <xdr:colOff>38100</xdr:colOff>
                    <xdr:row>61</xdr:row>
                    <xdr:rowOff>238125</xdr:rowOff>
                  </from>
                  <to>
                    <xdr:col>16</xdr:col>
                    <xdr:colOff>4533900</xdr:colOff>
                    <xdr:row>61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1977" name="Check Box 2650">
              <controlPr defaultSize="0" autoFill="0" autoLine="0" autoPict="0">
                <anchor moveWithCells="1">
                  <from>
                    <xdr:col>16</xdr:col>
                    <xdr:colOff>38100</xdr:colOff>
                    <xdr:row>61</xdr:row>
                    <xdr:rowOff>447675</xdr:rowOff>
                  </from>
                  <to>
                    <xdr:col>16</xdr:col>
                    <xdr:colOff>4524375</xdr:colOff>
                    <xdr:row>61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1978" name="Check Box 2651">
              <controlPr defaultSize="0" autoFill="0" autoLine="0" autoPict="0">
                <anchor moveWithCells="1">
                  <from>
                    <xdr:col>16</xdr:col>
                    <xdr:colOff>38100</xdr:colOff>
                    <xdr:row>62</xdr:row>
                    <xdr:rowOff>28575</xdr:rowOff>
                  </from>
                  <to>
                    <xdr:col>16</xdr:col>
                    <xdr:colOff>4533900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1979" name="Check Box 2652">
              <controlPr defaultSize="0" autoFill="0" autoLine="0" autoPict="0">
                <anchor moveWithCells="1">
                  <from>
                    <xdr:col>16</xdr:col>
                    <xdr:colOff>38100</xdr:colOff>
                    <xdr:row>62</xdr:row>
                    <xdr:rowOff>238125</xdr:rowOff>
                  </from>
                  <to>
                    <xdr:col>16</xdr:col>
                    <xdr:colOff>4533900</xdr:colOff>
                    <xdr:row>62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5" r:id="rId1980" name="Check Box 2653">
              <controlPr defaultSize="0" autoFill="0" autoLine="0" autoPict="0">
                <anchor moveWithCells="1">
                  <from>
                    <xdr:col>16</xdr:col>
                    <xdr:colOff>38100</xdr:colOff>
                    <xdr:row>62</xdr:row>
                    <xdr:rowOff>447675</xdr:rowOff>
                  </from>
                  <to>
                    <xdr:col>16</xdr:col>
                    <xdr:colOff>4524375</xdr:colOff>
                    <xdr:row>62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1981" name="Check Box 2654">
              <controlPr defaultSize="0" autoFill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16</xdr:col>
                    <xdr:colOff>4533900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1982" name="Check Box 2655">
              <controlPr defaultSize="0" autoFill="0" autoLine="0" autoPict="0">
                <anchor moveWithCells="1">
                  <from>
                    <xdr:col>16</xdr:col>
                    <xdr:colOff>38100</xdr:colOff>
                    <xdr:row>63</xdr:row>
                    <xdr:rowOff>238125</xdr:rowOff>
                  </from>
                  <to>
                    <xdr:col>16</xdr:col>
                    <xdr:colOff>4533900</xdr:colOff>
                    <xdr:row>63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1983" name="Check Box 2656">
              <controlPr defaultSize="0" autoFill="0" autoLine="0" autoPict="0">
                <anchor moveWithCells="1">
                  <from>
                    <xdr:col>16</xdr:col>
                    <xdr:colOff>38100</xdr:colOff>
                    <xdr:row>63</xdr:row>
                    <xdr:rowOff>447675</xdr:rowOff>
                  </from>
                  <to>
                    <xdr:col>16</xdr:col>
                    <xdr:colOff>4524375</xdr:colOff>
                    <xdr:row>63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1984" name="Check Box 2657">
              <controlPr defaultSize="0" autoFill="0" autoLine="0" autoPict="0">
                <anchor moveWithCells="1">
                  <from>
                    <xdr:col>16</xdr:col>
                    <xdr:colOff>38100</xdr:colOff>
                    <xdr:row>64</xdr:row>
                    <xdr:rowOff>28575</xdr:rowOff>
                  </from>
                  <to>
                    <xdr:col>16</xdr:col>
                    <xdr:colOff>4533900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1985" name="Check Box 2658">
              <controlPr defaultSize="0" autoFill="0" autoLine="0" autoPict="0">
                <anchor moveWithCells="1">
                  <from>
                    <xdr:col>16</xdr:col>
                    <xdr:colOff>38100</xdr:colOff>
                    <xdr:row>64</xdr:row>
                    <xdr:rowOff>238125</xdr:rowOff>
                  </from>
                  <to>
                    <xdr:col>16</xdr:col>
                    <xdr:colOff>4533900</xdr:colOff>
                    <xdr:row>64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1986" name="Check Box 2659">
              <controlPr defaultSize="0" autoFill="0" autoLine="0" autoPict="0">
                <anchor moveWithCells="1">
                  <from>
                    <xdr:col>16</xdr:col>
                    <xdr:colOff>38100</xdr:colOff>
                    <xdr:row>64</xdr:row>
                    <xdr:rowOff>447675</xdr:rowOff>
                  </from>
                  <to>
                    <xdr:col>16</xdr:col>
                    <xdr:colOff>4524375</xdr:colOff>
                    <xdr:row>64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1987" name="Check Box 2660">
              <controlPr defaultSize="0" autoFill="0" autoLine="0" autoPict="0">
                <anchor moveWithCells="1">
                  <from>
                    <xdr:col>16</xdr:col>
                    <xdr:colOff>38100</xdr:colOff>
                    <xdr:row>65</xdr:row>
                    <xdr:rowOff>28575</xdr:rowOff>
                  </from>
                  <to>
                    <xdr:col>16</xdr:col>
                    <xdr:colOff>4533900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1988" name="Check Box 2661">
              <controlPr defaultSize="0" autoFill="0" autoLine="0" autoPict="0">
                <anchor moveWithCells="1">
                  <from>
                    <xdr:col>16</xdr:col>
                    <xdr:colOff>38100</xdr:colOff>
                    <xdr:row>65</xdr:row>
                    <xdr:rowOff>238125</xdr:rowOff>
                  </from>
                  <to>
                    <xdr:col>16</xdr:col>
                    <xdr:colOff>4533900</xdr:colOff>
                    <xdr:row>65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1989" name="Check Box 2662">
              <controlPr defaultSize="0" autoFill="0" autoLine="0" autoPict="0">
                <anchor moveWithCells="1">
                  <from>
                    <xdr:col>16</xdr:col>
                    <xdr:colOff>38100</xdr:colOff>
                    <xdr:row>65</xdr:row>
                    <xdr:rowOff>447675</xdr:rowOff>
                  </from>
                  <to>
                    <xdr:col>16</xdr:col>
                    <xdr:colOff>4524375</xdr:colOff>
                    <xdr:row>65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1990" name="Check Box 2663">
              <controlPr defaultSize="0" autoFill="0" autoLine="0" autoPict="0">
                <anchor moveWithCells="1">
                  <from>
                    <xdr:col>16</xdr:col>
                    <xdr:colOff>38100</xdr:colOff>
                    <xdr:row>66</xdr:row>
                    <xdr:rowOff>28575</xdr:rowOff>
                  </from>
                  <to>
                    <xdr:col>16</xdr:col>
                    <xdr:colOff>4533900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1991" name="Check Box 2664">
              <controlPr defaultSize="0" autoFill="0" autoLine="0" autoPict="0">
                <anchor moveWithCells="1">
                  <from>
                    <xdr:col>16</xdr:col>
                    <xdr:colOff>38100</xdr:colOff>
                    <xdr:row>66</xdr:row>
                    <xdr:rowOff>238125</xdr:rowOff>
                  </from>
                  <to>
                    <xdr:col>16</xdr:col>
                    <xdr:colOff>4533900</xdr:colOff>
                    <xdr:row>66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1992" name="Check Box 2665">
              <controlPr defaultSize="0" autoFill="0" autoLine="0" autoPict="0">
                <anchor moveWithCells="1">
                  <from>
                    <xdr:col>16</xdr:col>
                    <xdr:colOff>38100</xdr:colOff>
                    <xdr:row>66</xdr:row>
                    <xdr:rowOff>447675</xdr:rowOff>
                  </from>
                  <to>
                    <xdr:col>16</xdr:col>
                    <xdr:colOff>4524375</xdr:colOff>
                    <xdr:row>66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1993" name="Check Box 2666">
              <controlPr defaultSize="0" autoFill="0" autoLine="0" autoPict="0">
                <anchor moveWithCells="1">
                  <from>
                    <xdr:col>16</xdr:col>
                    <xdr:colOff>38100</xdr:colOff>
                    <xdr:row>67</xdr:row>
                    <xdr:rowOff>28575</xdr:rowOff>
                  </from>
                  <to>
                    <xdr:col>16</xdr:col>
                    <xdr:colOff>4533900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1994" name="Check Box 2667">
              <controlPr defaultSize="0" autoFill="0" autoLine="0" autoPict="0">
                <anchor moveWithCells="1">
                  <from>
                    <xdr:col>16</xdr:col>
                    <xdr:colOff>38100</xdr:colOff>
                    <xdr:row>67</xdr:row>
                    <xdr:rowOff>238125</xdr:rowOff>
                  </from>
                  <to>
                    <xdr:col>16</xdr:col>
                    <xdr:colOff>4533900</xdr:colOff>
                    <xdr:row>67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1995" name="Check Box 2668">
              <controlPr defaultSize="0" autoFill="0" autoLine="0" autoPict="0">
                <anchor moveWithCells="1">
                  <from>
                    <xdr:col>16</xdr:col>
                    <xdr:colOff>38100</xdr:colOff>
                    <xdr:row>67</xdr:row>
                    <xdr:rowOff>447675</xdr:rowOff>
                  </from>
                  <to>
                    <xdr:col>16</xdr:col>
                    <xdr:colOff>4524375</xdr:colOff>
                    <xdr:row>67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1996" name="Check Box 2669">
              <controlPr defaultSize="0" autoFill="0" autoLine="0" autoPict="0">
                <anchor moveWithCells="1">
                  <from>
                    <xdr:col>16</xdr:col>
                    <xdr:colOff>38100</xdr:colOff>
                    <xdr:row>68</xdr:row>
                    <xdr:rowOff>28575</xdr:rowOff>
                  </from>
                  <to>
                    <xdr:col>16</xdr:col>
                    <xdr:colOff>4533900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1997" name="Check Box 2670">
              <controlPr defaultSize="0" autoFill="0" autoLine="0" autoPict="0">
                <anchor moveWithCells="1">
                  <from>
                    <xdr:col>16</xdr:col>
                    <xdr:colOff>38100</xdr:colOff>
                    <xdr:row>68</xdr:row>
                    <xdr:rowOff>238125</xdr:rowOff>
                  </from>
                  <to>
                    <xdr:col>16</xdr:col>
                    <xdr:colOff>4533900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1998" name="Check Box 2671">
              <controlPr defaultSize="0" autoFill="0" autoLine="0" autoPict="0">
                <anchor moveWithCells="1">
                  <from>
                    <xdr:col>16</xdr:col>
                    <xdr:colOff>38100</xdr:colOff>
                    <xdr:row>68</xdr:row>
                    <xdr:rowOff>447675</xdr:rowOff>
                  </from>
                  <to>
                    <xdr:col>16</xdr:col>
                    <xdr:colOff>4524375</xdr:colOff>
                    <xdr:row>68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1999" name="Check Box 2672">
              <controlPr defaultSize="0" autoFill="0" autoLine="0" autoPict="0">
                <anchor moveWithCells="1">
                  <from>
                    <xdr:col>16</xdr:col>
                    <xdr:colOff>38100</xdr:colOff>
                    <xdr:row>69</xdr:row>
                    <xdr:rowOff>28575</xdr:rowOff>
                  </from>
                  <to>
                    <xdr:col>16</xdr:col>
                    <xdr:colOff>4533900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2000" name="Check Box 2673">
              <controlPr defaultSize="0" autoFill="0" autoLine="0" autoPict="0">
                <anchor moveWithCells="1">
                  <from>
                    <xdr:col>16</xdr:col>
                    <xdr:colOff>38100</xdr:colOff>
                    <xdr:row>69</xdr:row>
                    <xdr:rowOff>238125</xdr:rowOff>
                  </from>
                  <to>
                    <xdr:col>16</xdr:col>
                    <xdr:colOff>4533900</xdr:colOff>
                    <xdr:row>69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2001" name="Check Box 2674">
              <controlPr defaultSize="0" autoFill="0" autoLine="0" autoPict="0">
                <anchor moveWithCells="1">
                  <from>
                    <xdr:col>16</xdr:col>
                    <xdr:colOff>38100</xdr:colOff>
                    <xdr:row>69</xdr:row>
                    <xdr:rowOff>447675</xdr:rowOff>
                  </from>
                  <to>
                    <xdr:col>16</xdr:col>
                    <xdr:colOff>4524375</xdr:colOff>
                    <xdr:row>69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2002" name="Check Box 2675">
              <controlPr defaultSize="0" autoFill="0" autoLine="0" autoPict="0">
                <anchor moveWithCells="1">
                  <from>
                    <xdr:col>16</xdr:col>
                    <xdr:colOff>38100</xdr:colOff>
                    <xdr:row>70</xdr:row>
                    <xdr:rowOff>28575</xdr:rowOff>
                  </from>
                  <to>
                    <xdr:col>16</xdr:col>
                    <xdr:colOff>4533900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2003" name="Check Box 2676">
              <controlPr defaultSize="0" autoFill="0" autoLine="0" autoPict="0">
                <anchor moveWithCells="1">
                  <from>
                    <xdr:col>16</xdr:col>
                    <xdr:colOff>38100</xdr:colOff>
                    <xdr:row>70</xdr:row>
                    <xdr:rowOff>238125</xdr:rowOff>
                  </from>
                  <to>
                    <xdr:col>16</xdr:col>
                    <xdr:colOff>4533900</xdr:colOff>
                    <xdr:row>70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2004" name="Check Box 2677">
              <controlPr defaultSize="0" autoFill="0" autoLine="0" autoPict="0">
                <anchor moveWithCells="1">
                  <from>
                    <xdr:col>16</xdr:col>
                    <xdr:colOff>38100</xdr:colOff>
                    <xdr:row>70</xdr:row>
                    <xdr:rowOff>447675</xdr:rowOff>
                  </from>
                  <to>
                    <xdr:col>16</xdr:col>
                    <xdr:colOff>4524375</xdr:colOff>
                    <xdr:row>70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2005" name="Check Box 2678">
              <controlPr defaultSize="0" autoFill="0" autoLine="0" autoPict="0">
                <anchor moveWithCells="1">
                  <from>
                    <xdr:col>16</xdr:col>
                    <xdr:colOff>38100</xdr:colOff>
                    <xdr:row>71</xdr:row>
                    <xdr:rowOff>28575</xdr:rowOff>
                  </from>
                  <to>
                    <xdr:col>16</xdr:col>
                    <xdr:colOff>4533900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2006" name="Check Box 2679">
              <controlPr defaultSize="0" autoFill="0" autoLine="0" autoPict="0">
                <anchor moveWithCells="1">
                  <from>
                    <xdr:col>16</xdr:col>
                    <xdr:colOff>38100</xdr:colOff>
                    <xdr:row>71</xdr:row>
                    <xdr:rowOff>238125</xdr:rowOff>
                  </from>
                  <to>
                    <xdr:col>16</xdr:col>
                    <xdr:colOff>4533900</xdr:colOff>
                    <xdr:row>71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2007" name="Check Box 2680">
              <controlPr defaultSize="0" autoFill="0" autoLine="0" autoPict="0">
                <anchor moveWithCells="1">
                  <from>
                    <xdr:col>16</xdr:col>
                    <xdr:colOff>38100</xdr:colOff>
                    <xdr:row>71</xdr:row>
                    <xdr:rowOff>447675</xdr:rowOff>
                  </from>
                  <to>
                    <xdr:col>16</xdr:col>
                    <xdr:colOff>4524375</xdr:colOff>
                    <xdr:row>71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2008" name="Check Box 2681">
              <controlPr defaultSize="0" autoFill="0" autoLine="0" autoPict="0">
                <anchor moveWithCells="1">
                  <from>
                    <xdr:col>16</xdr:col>
                    <xdr:colOff>38100</xdr:colOff>
                    <xdr:row>72</xdr:row>
                    <xdr:rowOff>28575</xdr:rowOff>
                  </from>
                  <to>
                    <xdr:col>16</xdr:col>
                    <xdr:colOff>4533900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4" r:id="rId2009" name="Check Box 2682">
              <controlPr defaultSize="0" autoFill="0" autoLine="0" autoPict="0">
                <anchor moveWithCells="1">
                  <from>
                    <xdr:col>16</xdr:col>
                    <xdr:colOff>38100</xdr:colOff>
                    <xdr:row>72</xdr:row>
                    <xdr:rowOff>238125</xdr:rowOff>
                  </from>
                  <to>
                    <xdr:col>16</xdr:col>
                    <xdr:colOff>4533900</xdr:colOff>
                    <xdr:row>72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2010" name="Check Box 2683">
              <controlPr defaultSize="0" autoFill="0" autoLine="0" autoPict="0">
                <anchor moveWithCells="1">
                  <from>
                    <xdr:col>16</xdr:col>
                    <xdr:colOff>38100</xdr:colOff>
                    <xdr:row>72</xdr:row>
                    <xdr:rowOff>447675</xdr:rowOff>
                  </from>
                  <to>
                    <xdr:col>16</xdr:col>
                    <xdr:colOff>4524375</xdr:colOff>
                    <xdr:row>72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2011" name="Check Box 2684">
              <controlPr defaultSize="0" autoFill="0" autoLine="0" autoPict="0">
                <anchor moveWithCells="1">
                  <from>
                    <xdr:col>16</xdr:col>
                    <xdr:colOff>38100</xdr:colOff>
                    <xdr:row>73</xdr:row>
                    <xdr:rowOff>28575</xdr:rowOff>
                  </from>
                  <to>
                    <xdr:col>16</xdr:col>
                    <xdr:colOff>4533900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2012" name="Check Box 2685">
              <controlPr defaultSize="0" autoFill="0" autoLine="0" autoPict="0">
                <anchor moveWithCells="1">
                  <from>
                    <xdr:col>16</xdr:col>
                    <xdr:colOff>38100</xdr:colOff>
                    <xdr:row>73</xdr:row>
                    <xdr:rowOff>238125</xdr:rowOff>
                  </from>
                  <to>
                    <xdr:col>16</xdr:col>
                    <xdr:colOff>4533900</xdr:colOff>
                    <xdr:row>73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2013" name="Check Box 2686">
              <controlPr defaultSize="0" autoFill="0" autoLine="0" autoPict="0">
                <anchor moveWithCells="1">
                  <from>
                    <xdr:col>16</xdr:col>
                    <xdr:colOff>38100</xdr:colOff>
                    <xdr:row>73</xdr:row>
                    <xdr:rowOff>447675</xdr:rowOff>
                  </from>
                  <to>
                    <xdr:col>16</xdr:col>
                    <xdr:colOff>4524375</xdr:colOff>
                    <xdr:row>73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2014" name="Check Box 2687">
              <controlPr defaultSize="0" autoFill="0" autoLine="0" autoPict="0">
                <anchor moveWithCells="1">
                  <from>
                    <xdr:col>16</xdr:col>
                    <xdr:colOff>38100</xdr:colOff>
                    <xdr:row>74</xdr:row>
                    <xdr:rowOff>28575</xdr:rowOff>
                  </from>
                  <to>
                    <xdr:col>16</xdr:col>
                    <xdr:colOff>4533900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2015" name="Check Box 2688">
              <controlPr defaultSize="0" autoFill="0" autoLine="0" autoPict="0">
                <anchor moveWithCells="1">
                  <from>
                    <xdr:col>16</xdr:col>
                    <xdr:colOff>38100</xdr:colOff>
                    <xdr:row>74</xdr:row>
                    <xdr:rowOff>238125</xdr:rowOff>
                  </from>
                  <to>
                    <xdr:col>16</xdr:col>
                    <xdr:colOff>4533900</xdr:colOff>
                    <xdr:row>74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2016" name="Check Box 2689">
              <controlPr defaultSize="0" autoFill="0" autoLine="0" autoPict="0">
                <anchor moveWithCells="1">
                  <from>
                    <xdr:col>16</xdr:col>
                    <xdr:colOff>38100</xdr:colOff>
                    <xdr:row>74</xdr:row>
                    <xdr:rowOff>447675</xdr:rowOff>
                  </from>
                  <to>
                    <xdr:col>16</xdr:col>
                    <xdr:colOff>4524375</xdr:colOff>
                    <xdr:row>74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2017" name="Check Box 2690">
              <controlPr defaultSize="0" autoFill="0" autoLine="0" autoPict="0">
                <anchor moveWithCells="1">
                  <from>
                    <xdr:col>16</xdr:col>
                    <xdr:colOff>38100</xdr:colOff>
                    <xdr:row>75</xdr:row>
                    <xdr:rowOff>28575</xdr:rowOff>
                  </from>
                  <to>
                    <xdr:col>16</xdr:col>
                    <xdr:colOff>4533900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2018" name="Check Box 2691">
              <controlPr defaultSize="0" autoFill="0" autoLine="0" autoPict="0">
                <anchor moveWithCells="1">
                  <from>
                    <xdr:col>16</xdr:col>
                    <xdr:colOff>38100</xdr:colOff>
                    <xdr:row>75</xdr:row>
                    <xdr:rowOff>238125</xdr:rowOff>
                  </from>
                  <to>
                    <xdr:col>16</xdr:col>
                    <xdr:colOff>4533900</xdr:colOff>
                    <xdr:row>75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2019" name="Check Box 2692">
              <controlPr defaultSize="0" autoFill="0" autoLine="0" autoPict="0">
                <anchor moveWithCells="1">
                  <from>
                    <xdr:col>16</xdr:col>
                    <xdr:colOff>38100</xdr:colOff>
                    <xdr:row>75</xdr:row>
                    <xdr:rowOff>447675</xdr:rowOff>
                  </from>
                  <to>
                    <xdr:col>16</xdr:col>
                    <xdr:colOff>4524375</xdr:colOff>
                    <xdr:row>75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2020" name="Check Box 2693">
              <controlPr defaultSize="0" autoFill="0" autoLine="0" autoPict="0">
                <anchor moveWithCells="1">
                  <from>
                    <xdr:col>16</xdr:col>
                    <xdr:colOff>38100</xdr:colOff>
                    <xdr:row>76</xdr:row>
                    <xdr:rowOff>28575</xdr:rowOff>
                  </from>
                  <to>
                    <xdr:col>16</xdr:col>
                    <xdr:colOff>4533900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2021" name="Check Box 2694">
              <controlPr defaultSize="0" autoFill="0" autoLine="0" autoPict="0">
                <anchor moveWithCells="1">
                  <from>
                    <xdr:col>16</xdr:col>
                    <xdr:colOff>38100</xdr:colOff>
                    <xdr:row>76</xdr:row>
                    <xdr:rowOff>238125</xdr:rowOff>
                  </from>
                  <to>
                    <xdr:col>16</xdr:col>
                    <xdr:colOff>4533900</xdr:colOff>
                    <xdr:row>76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2022" name="Check Box 2695">
              <controlPr defaultSize="0" autoFill="0" autoLine="0" autoPict="0">
                <anchor moveWithCells="1">
                  <from>
                    <xdr:col>16</xdr:col>
                    <xdr:colOff>38100</xdr:colOff>
                    <xdr:row>76</xdr:row>
                    <xdr:rowOff>447675</xdr:rowOff>
                  </from>
                  <to>
                    <xdr:col>16</xdr:col>
                    <xdr:colOff>4524375</xdr:colOff>
                    <xdr:row>76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2023" name="Check Box 2696">
              <controlPr defaultSize="0" autoFill="0" autoLine="0" autoPict="0">
                <anchor moveWithCells="1">
                  <from>
                    <xdr:col>16</xdr:col>
                    <xdr:colOff>38100</xdr:colOff>
                    <xdr:row>77</xdr:row>
                    <xdr:rowOff>28575</xdr:rowOff>
                  </from>
                  <to>
                    <xdr:col>16</xdr:col>
                    <xdr:colOff>4533900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2024" name="Check Box 2697">
              <controlPr defaultSize="0" autoFill="0" autoLine="0" autoPict="0">
                <anchor moveWithCells="1">
                  <from>
                    <xdr:col>16</xdr:col>
                    <xdr:colOff>38100</xdr:colOff>
                    <xdr:row>77</xdr:row>
                    <xdr:rowOff>238125</xdr:rowOff>
                  </from>
                  <to>
                    <xdr:col>16</xdr:col>
                    <xdr:colOff>4533900</xdr:colOff>
                    <xdr:row>77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2025" name="Check Box 2698">
              <controlPr defaultSize="0" autoFill="0" autoLine="0" autoPict="0">
                <anchor moveWithCells="1">
                  <from>
                    <xdr:col>16</xdr:col>
                    <xdr:colOff>38100</xdr:colOff>
                    <xdr:row>77</xdr:row>
                    <xdr:rowOff>447675</xdr:rowOff>
                  </from>
                  <to>
                    <xdr:col>16</xdr:col>
                    <xdr:colOff>4524375</xdr:colOff>
                    <xdr:row>77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2026" name="Check Box 2699">
              <controlPr defaultSize="0" autoFill="0" autoLine="0" autoPict="0">
                <anchor moveWithCells="1">
                  <from>
                    <xdr:col>16</xdr:col>
                    <xdr:colOff>38100</xdr:colOff>
                    <xdr:row>78</xdr:row>
                    <xdr:rowOff>28575</xdr:rowOff>
                  </from>
                  <to>
                    <xdr:col>16</xdr:col>
                    <xdr:colOff>4533900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2027" name="Check Box 2700">
              <controlPr defaultSize="0" autoFill="0" autoLine="0" autoPict="0">
                <anchor moveWithCells="1">
                  <from>
                    <xdr:col>16</xdr:col>
                    <xdr:colOff>38100</xdr:colOff>
                    <xdr:row>78</xdr:row>
                    <xdr:rowOff>238125</xdr:rowOff>
                  </from>
                  <to>
                    <xdr:col>16</xdr:col>
                    <xdr:colOff>4533900</xdr:colOff>
                    <xdr:row>78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2028" name="Check Box 2701">
              <controlPr defaultSize="0" autoFill="0" autoLine="0" autoPict="0">
                <anchor moveWithCells="1">
                  <from>
                    <xdr:col>16</xdr:col>
                    <xdr:colOff>38100</xdr:colOff>
                    <xdr:row>78</xdr:row>
                    <xdr:rowOff>447675</xdr:rowOff>
                  </from>
                  <to>
                    <xdr:col>16</xdr:col>
                    <xdr:colOff>4524375</xdr:colOff>
                    <xdr:row>78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2029" name="Check Box 2702">
              <controlPr defaultSize="0" autoFill="0" autoLine="0" autoPict="0">
                <anchor moveWithCells="1">
                  <from>
                    <xdr:col>16</xdr:col>
                    <xdr:colOff>38100</xdr:colOff>
                    <xdr:row>79</xdr:row>
                    <xdr:rowOff>28575</xdr:rowOff>
                  </from>
                  <to>
                    <xdr:col>16</xdr:col>
                    <xdr:colOff>4533900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5" r:id="rId2030" name="Check Box 2703">
              <controlPr defaultSize="0" autoFill="0" autoLine="0" autoPict="0">
                <anchor moveWithCells="1">
                  <from>
                    <xdr:col>16</xdr:col>
                    <xdr:colOff>38100</xdr:colOff>
                    <xdr:row>79</xdr:row>
                    <xdr:rowOff>238125</xdr:rowOff>
                  </from>
                  <to>
                    <xdr:col>16</xdr:col>
                    <xdr:colOff>4533900</xdr:colOff>
                    <xdr:row>79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2031" name="Check Box 2704">
              <controlPr defaultSize="0" autoFill="0" autoLine="0" autoPict="0">
                <anchor moveWithCells="1">
                  <from>
                    <xdr:col>16</xdr:col>
                    <xdr:colOff>38100</xdr:colOff>
                    <xdr:row>79</xdr:row>
                    <xdr:rowOff>447675</xdr:rowOff>
                  </from>
                  <to>
                    <xdr:col>16</xdr:col>
                    <xdr:colOff>4524375</xdr:colOff>
                    <xdr:row>79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2032" name="Check Box 2705">
              <controlPr defaultSize="0" autoFill="0" autoLine="0" autoPict="0">
                <anchor moveWithCells="1">
                  <from>
                    <xdr:col>16</xdr:col>
                    <xdr:colOff>38100</xdr:colOff>
                    <xdr:row>80</xdr:row>
                    <xdr:rowOff>28575</xdr:rowOff>
                  </from>
                  <to>
                    <xdr:col>16</xdr:col>
                    <xdr:colOff>4533900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2033" name="Check Box 2706">
              <controlPr defaultSize="0" autoFill="0" autoLine="0" autoPict="0">
                <anchor moveWithCells="1">
                  <from>
                    <xdr:col>16</xdr:col>
                    <xdr:colOff>38100</xdr:colOff>
                    <xdr:row>80</xdr:row>
                    <xdr:rowOff>238125</xdr:rowOff>
                  </from>
                  <to>
                    <xdr:col>16</xdr:col>
                    <xdr:colOff>4533900</xdr:colOff>
                    <xdr:row>80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2034" name="Check Box 2707">
              <controlPr defaultSize="0" autoFill="0" autoLine="0" autoPict="0">
                <anchor moveWithCells="1">
                  <from>
                    <xdr:col>16</xdr:col>
                    <xdr:colOff>38100</xdr:colOff>
                    <xdr:row>80</xdr:row>
                    <xdr:rowOff>447675</xdr:rowOff>
                  </from>
                  <to>
                    <xdr:col>16</xdr:col>
                    <xdr:colOff>4524375</xdr:colOff>
                    <xdr:row>80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2035" name="Check Box 2708">
              <controlPr defaultSize="0" autoFill="0" autoLine="0" autoPict="0">
                <anchor moveWithCells="1">
                  <from>
                    <xdr:col>16</xdr:col>
                    <xdr:colOff>38100</xdr:colOff>
                    <xdr:row>81</xdr:row>
                    <xdr:rowOff>28575</xdr:rowOff>
                  </from>
                  <to>
                    <xdr:col>16</xdr:col>
                    <xdr:colOff>4533900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2036" name="Check Box 2709">
              <controlPr defaultSize="0" autoFill="0" autoLine="0" autoPict="0">
                <anchor moveWithCells="1">
                  <from>
                    <xdr:col>16</xdr:col>
                    <xdr:colOff>38100</xdr:colOff>
                    <xdr:row>81</xdr:row>
                    <xdr:rowOff>238125</xdr:rowOff>
                  </from>
                  <to>
                    <xdr:col>16</xdr:col>
                    <xdr:colOff>4533900</xdr:colOff>
                    <xdr:row>81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2037" name="Check Box 2710">
              <controlPr defaultSize="0" autoFill="0" autoLine="0" autoPict="0">
                <anchor moveWithCells="1">
                  <from>
                    <xdr:col>16</xdr:col>
                    <xdr:colOff>38100</xdr:colOff>
                    <xdr:row>81</xdr:row>
                    <xdr:rowOff>447675</xdr:rowOff>
                  </from>
                  <to>
                    <xdr:col>16</xdr:col>
                    <xdr:colOff>4524375</xdr:colOff>
                    <xdr:row>81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2038" name="Check Box 2711">
              <controlPr defaultSize="0" autoFill="0" autoLine="0" autoPict="0">
                <anchor moveWithCells="1">
                  <from>
                    <xdr:col>16</xdr:col>
                    <xdr:colOff>38100</xdr:colOff>
                    <xdr:row>82</xdr:row>
                    <xdr:rowOff>28575</xdr:rowOff>
                  </from>
                  <to>
                    <xdr:col>16</xdr:col>
                    <xdr:colOff>4533900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2039" name="Check Box 2712">
              <controlPr defaultSize="0" autoFill="0" autoLine="0" autoPict="0">
                <anchor moveWithCells="1">
                  <from>
                    <xdr:col>16</xdr:col>
                    <xdr:colOff>38100</xdr:colOff>
                    <xdr:row>82</xdr:row>
                    <xdr:rowOff>238125</xdr:rowOff>
                  </from>
                  <to>
                    <xdr:col>16</xdr:col>
                    <xdr:colOff>4533900</xdr:colOff>
                    <xdr:row>82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2040" name="Check Box 2713">
              <controlPr defaultSize="0" autoFill="0" autoLine="0" autoPict="0">
                <anchor moveWithCells="1">
                  <from>
                    <xdr:col>16</xdr:col>
                    <xdr:colOff>38100</xdr:colOff>
                    <xdr:row>82</xdr:row>
                    <xdr:rowOff>447675</xdr:rowOff>
                  </from>
                  <to>
                    <xdr:col>16</xdr:col>
                    <xdr:colOff>4524375</xdr:colOff>
                    <xdr:row>82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2041" name="Check Box 2714">
              <controlPr defaultSize="0" autoFill="0" autoLine="0" autoPict="0">
                <anchor moveWithCells="1">
                  <from>
                    <xdr:col>16</xdr:col>
                    <xdr:colOff>38100</xdr:colOff>
                    <xdr:row>83</xdr:row>
                    <xdr:rowOff>28575</xdr:rowOff>
                  </from>
                  <to>
                    <xdr:col>16</xdr:col>
                    <xdr:colOff>4533900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2042" name="Check Box 2715">
              <controlPr defaultSize="0" autoFill="0" autoLine="0" autoPict="0">
                <anchor moveWithCells="1">
                  <from>
                    <xdr:col>16</xdr:col>
                    <xdr:colOff>38100</xdr:colOff>
                    <xdr:row>83</xdr:row>
                    <xdr:rowOff>238125</xdr:rowOff>
                  </from>
                  <to>
                    <xdr:col>16</xdr:col>
                    <xdr:colOff>4533900</xdr:colOff>
                    <xdr:row>83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2043" name="Check Box 2716">
              <controlPr defaultSize="0" autoFill="0" autoLine="0" autoPict="0">
                <anchor moveWithCells="1">
                  <from>
                    <xdr:col>16</xdr:col>
                    <xdr:colOff>38100</xdr:colOff>
                    <xdr:row>83</xdr:row>
                    <xdr:rowOff>447675</xdr:rowOff>
                  </from>
                  <to>
                    <xdr:col>16</xdr:col>
                    <xdr:colOff>4524375</xdr:colOff>
                    <xdr:row>83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9" r:id="rId2044" name="Check Box 2717">
              <controlPr defaultSize="0" autoFill="0" autoLine="0" autoPict="0">
                <anchor moveWithCells="1">
                  <from>
                    <xdr:col>16</xdr:col>
                    <xdr:colOff>38100</xdr:colOff>
                    <xdr:row>84</xdr:row>
                    <xdr:rowOff>28575</xdr:rowOff>
                  </from>
                  <to>
                    <xdr:col>16</xdr:col>
                    <xdr:colOff>4533900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2045" name="Check Box 2718">
              <controlPr defaultSize="0" autoFill="0" autoLine="0" autoPict="0">
                <anchor moveWithCells="1">
                  <from>
                    <xdr:col>16</xdr:col>
                    <xdr:colOff>38100</xdr:colOff>
                    <xdr:row>84</xdr:row>
                    <xdr:rowOff>238125</xdr:rowOff>
                  </from>
                  <to>
                    <xdr:col>16</xdr:col>
                    <xdr:colOff>4533900</xdr:colOff>
                    <xdr:row>84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2046" name="Check Box 2719">
              <controlPr defaultSize="0" autoFill="0" autoLine="0" autoPict="0">
                <anchor moveWithCells="1">
                  <from>
                    <xdr:col>16</xdr:col>
                    <xdr:colOff>38100</xdr:colOff>
                    <xdr:row>84</xdr:row>
                    <xdr:rowOff>447675</xdr:rowOff>
                  </from>
                  <to>
                    <xdr:col>16</xdr:col>
                    <xdr:colOff>4524375</xdr:colOff>
                    <xdr:row>84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2" r:id="rId2047" name="Check Box 2720">
              <controlPr defaultSize="0" autoFill="0" autoLine="0" autoPict="0">
                <anchor moveWithCells="1">
                  <from>
                    <xdr:col>16</xdr:col>
                    <xdr:colOff>38100</xdr:colOff>
                    <xdr:row>85</xdr:row>
                    <xdr:rowOff>28575</xdr:rowOff>
                  </from>
                  <to>
                    <xdr:col>16</xdr:col>
                    <xdr:colOff>4533900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2048" name="Check Box 2721">
              <controlPr defaultSize="0" autoFill="0" autoLine="0" autoPict="0">
                <anchor moveWithCells="1">
                  <from>
                    <xdr:col>16</xdr:col>
                    <xdr:colOff>38100</xdr:colOff>
                    <xdr:row>85</xdr:row>
                    <xdr:rowOff>238125</xdr:rowOff>
                  </from>
                  <to>
                    <xdr:col>16</xdr:col>
                    <xdr:colOff>4533900</xdr:colOff>
                    <xdr:row>85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2049" name="Check Box 2722">
              <controlPr defaultSize="0" autoFill="0" autoLine="0" autoPict="0">
                <anchor moveWithCells="1">
                  <from>
                    <xdr:col>16</xdr:col>
                    <xdr:colOff>38100</xdr:colOff>
                    <xdr:row>85</xdr:row>
                    <xdr:rowOff>447675</xdr:rowOff>
                  </from>
                  <to>
                    <xdr:col>16</xdr:col>
                    <xdr:colOff>4524375</xdr:colOff>
                    <xdr:row>85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2050" name="Check Box 2723">
              <controlPr defaultSize="0" autoFill="0" autoLine="0" autoPict="0">
                <anchor moveWithCells="1">
                  <from>
                    <xdr:col>16</xdr:col>
                    <xdr:colOff>38100</xdr:colOff>
                    <xdr:row>86</xdr:row>
                    <xdr:rowOff>28575</xdr:rowOff>
                  </from>
                  <to>
                    <xdr:col>16</xdr:col>
                    <xdr:colOff>4533900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2051" name="Check Box 2724">
              <controlPr defaultSize="0" autoFill="0" autoLine="0" autoPict="0">
                <anchor moveWithCells="1">
                  <from>
                    <xdr:col>16</xdr:col>
                    <xdr:colOff>38100</xdr:colOff>
                    <xdr:row>86</xdr:row>
                    <xdr:rowOff>238125</xdr:rowOff>
                  </from>
                  <to>
                    <xdr:col>16</xdr:col>
                    <xdr:colOff>4533900</xdr:colOff>
                    <xdr:row>86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2052" name="Check Box 2725">
              <controlPr defaultSize="0" autoFill="0" autoLine="0" autoPict="0">
                <anchor moveWithCells="1">
                  <from>
                    <xdr:col>16</xdr:col>
                    <xdr:colOff>38100</xdr:colOff>
                    <xdr:row>86</xdr:row>
                    <xdr:rowOff>447675</xdr:rowOff>
                  </from>
                  <to>
                    <xdr:col>16</xdr:col>
                    <xdr:colOff>4524375</xdr:colOff>
                    <xdr:row>86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2053" name="Check Box 2726">
              <controlPr defaultSize="0" autoFill="0" autoLine="0" autoPict="0">
                <anchor moveWithCells="1">
                  <from>
                    <xdr:col>16</xdr:col>
                    <xdr:colOff>38100</xdr:colOff>
                    <xdr:row>87</xdr:row>
                    <xdr:rowOff>28575</xdr:rowOff>
                  </from>
                  <to>
                    <xdr:col>16</xdr:col>
                    <xdr:colOff>4533900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2054" name="Check Box 2727">
              <controlPr defaultSize="0" autoFill="0" autoLine="0" autoPict="0">
                <anchor moveWithCells="1">
                  <from>
                    <xdr:col>16</xdr:col>
                    <xdr:colOff>38100</xdr:colOff>
                    <xdr:row>87</xdr:row>
                    <xdr:rowOff>238125</xdr:rowOff>
                  </from>
                  <to>
                    <xdr:col>16</xdr:col>
                    <xdr:colOff>4533900</xdr:colOff>
                    <xdr:row>87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2055" name="Check Box 2728">
              <controlPr defaultSize="0" autoFill="0" autoLine="0" autoPict="0">
                <anchor moveWithCells="1">
                  <from>
                    <xdr:col>16</xdr:col>
                    <xdr:colOff>38100</xdr:colOff>
                    <xdr:row>87</xdr:row>
                    <xdr:rowOff>447675</xdr:rowOff>
                  </from>
                  <to>
                    <xdr:col>16</xdr:col>
                    <xdr:colOff>4524375</xdr:colOff>
                    <xdr:row>87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2056" name="Check Box 2729">
              <controlPr defaultSize="0" autoFill="0" autoLine="0" autoPict="0">
                <anchor moveWithCells="1">
                  <from>
                    <xdr:col>16</xdr:col>
                    <xdr:colOff>38100</xdr:colOff>
                    <xdr:row>88</xdr:row>
                    <xdr:rowOff>28575</xdr:rowOff>
                  </from>
                  <to>
                    <xdr:col>16</xdr:col>
                    <xdr:colOff>4533900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2057" name="Check Box 2730">
              <controlPr defaultSize="0" autoFill="0" autoLine="0" autoPict="0">
                <anchor moveWithCells="1">
                  <from>
                    <xdr:col>16</xdr:col>
                    <xdr:colOff>38100</xdr:colOff>
                    <xdr:row>88</xdr:row>
                    <xdr:rowOff>238125</xdr:rowOff>
                  </from>
                  <to>
                    <xdr:col>16</xdr:col>
                    <xdr:colOff>4533900</xdr:colOff>
                    <xdr:row>88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2058" name="Check Box 2731">
              <controlPr defaultSize="0" autoFill="0" autoLine="0" autoPict="0">
                <anchor moveWithCells="1">
                  <from>
                    <xdr:col>16</xdr:col>
                    <xdr:colOff>38100</xdr:colOff>
                    <xdr:row>88</xdr:row>
                    <xdr:rowOff>447675</xdr:rowOff>
                  </from>
                  <to>
                    <xdr:col>16</xdr:col>
                    <xdr:colOff>4524375</xdr:colOff>
                    <xdr:row>88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2059" name="Check Box 2732">
              <controlPr defaultSize="0" autoFill="0" autoLine="0" autoPict="0">
                <anchor moveWithCells="1">
                  <from>
                    <xdr:col>16</xdr:col>
                    <xdr:colOff>38100</xdr:colOff>
                    <xdr:row>89</xdr:row>
                    <xdr:rowOff>28575</xdr:rowOff>
                  </from>
                  <to>
                    <xdr:col>16</xdr:col>
                    <xdr:colOff>4533900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5" r:id="rId2060" name="Check Box 2733">
              <controlPr defaultSize="0" autoFill="0" autoLine="0" autoPict="0">
                <anchor moveWithCells="1">
                  <from>
                    <xdr:col>16</xdr:col>
                    <xdr:colOff>38100</xdr:colOff>
                    <xdr:row>89</xdr:row>
                    <xdr:rowOff>238125</xdr:rowOff>
                  </from>
                  <to>
                    <xdr:col>16</xdr:col>
                    <xdr:colOff>4533900</xdr:colOff>
                    <xdr:row>89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6" r:id="rId2061" name="Check Box 2734">
              <controlPr defaultSize="0" autoFill="0" autoLine="0" autoPict="0">
                <anchor moveWithCells="1">
                  <from>
                    <xdr:col>16</xdr:col>
                    <xdr:colOff>38100</xdr:colOff>
                    <xdr:row>89</xdr:row>
                    <xdr:rowOff>447675</xdr:rowOff>
                  </from>
                  <to>
                    <xdr:col>16</xdr:col>
                    <xdr:colOff>4524375</xdr:colOff>
                    <xdr:row>89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7" r:id="rId2062" name="Check Box 2735">
              <controlPr defaultSize="0" autoFill="0" autoLine="0" autoPict="0">
                <anchor moveWithCells="1">
                  <from>
                    <xdr:col>16</xdr:col>
                    <xdr:colOff>38100</xdr:colOff>
                    <xdr:row>90</xdr:row>
                    <xdr:rowOff>28575</xdr:rowOff>
                  </from>
                  <to>
                    <xdr:col>16</xdr:col>
                    <xdr:colOff>4533900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8" r:id="rId2063" name="Check Box 2736">
              <controlPr defaultSize="0" autoFill="0" autoLine="0" autoPict="0">
                <anchor moveWithCells="1">
                  <from>
                    <xdr:col>16</xdr:col>
                    <xdr:colOff>38100</xdr:colOff>
                    <xdr:row>90</xdr:row>
                    <xdr:rowOff>238125</xdr:rowOff>
                  </from>
                  <to>
                    <xdr:col>16</xdr:col>
                    <xdr:colOff>4533900</xdr:colOff>
                    <xdr:row>90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9" r:id="rId2064" name="Check Box 2737">
              <controlPr defaultSize="0" autoFill="0" autoLine="0" autoPict="0">
                <anchor moveWithCells="1">
                  <from>
                    <xdr:col>16</xdr:col>
                    <xdr:colOff>38100</xdr:colOff>
                    <xdr:row>90</xdr:row>
                    <xdr:rowOff>447675</xdr:rowOff>
                  </from>
                  <to>
                    <xdr:col>16</xdr:col>
                    <xdr:colOff>4524375</xdr:colOff>
                    <xdr:row>90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0" r:id="rId2065" name="Check Box 2738">
              <controlPr defaultSize="0" autoFill="0" autoLine="0" autoPict="0">
                <anchor moveWithCells="1">
                  <from>
                    <xdr:col>16</xdr:col>
                    <xdr:colOff>38100</xdr:colOff>
                    <xdr:row>91</xdr:row>
                    <xdr:rowOff>28575</xdr:rowOff>
                  </from>
                  <to>
                    <xdr:col>16</xdr:col>
                    <xdr:colOff>4533900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1" r:id="rId2066" name="Check Box 2739">
              <controlPr defaultSize="0" autoFill="0" autoLine="0" autoPict="0">
                <anchor moveWithCells="1">
                  <from>
                    <xdr:col>16</xdr:col>
                    <xdr:colOff>38100</xdr:colOff>
                    <xdr:row>91</xdr:row>
                    <xdr:rowOff>238125</xdr:rowOff>
                  </from>
                  <to>
                    <xdr:col>16</xdr:col>
                    <xdr:colOff>4533900</xdr:colOff>
                    <xdr:row>91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2" r:id="rId2067" name="Check Box 2740">
              <controlPr defaultSize="0" autoFill="0" autoLine="0" autoPict="0">
                <anchor moveWithCells="1">
                  <from>
                    <xdr:col>16</xdr:col>
                    <xdr:colOff>38100</xdr:colOff>
                    <xdr:row>91</xdr:row>
                    <xdr:rowOff>447675</xdr:rowOff>
                  </from>
                  <to>
                    <xdr:col>16</xdr:col>
                    <xdr:colOff>4524375</xdr:colOff>
                    <xdr:row>91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3" r:id="rId2068" name="Check Box 2741">
              <controlPr defaultSize="0" autoFill="0" autoLine="0" autoPict="0">
                <anchor moveWithCells="1">
                  <from>
                    <xdr:col>16</xdr:col>
                    <xdr:colOff>38100</xdr:colOff>
                    <xdr:row>92</xdr:row>
                    <xdr:rowOff>28575</xdr:rowOff>
                  </from>
                  <to>
                    <xdr:col>16</xdr:col>
                    <xdr:colOff>4533900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4" r:id="rId2069" name="Check Box 2742">
              <controlPr defaultSize="0" autoFill="0" autoLine="0" autoPict="0">
                <anchor moveWithCells="1">
                  <from>
                    <xdr:col>16</xdr:col>
                    <xdr:colOff>38100</xdr:colOff>
                    <xdr:row>92</xdr:row>
                    <xdr:rowOff>238125</xdr:rowOff>
                  </from>
                  <to>
                    <xdr:col>16</xdr:col>
                    <xdr:colOff>4533900</xdr:colOff>
                    <xdr:row>92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5" r:id="rId2070" name="Check Box 2743">
              <controlPr defaultSize="0" autoFill="0" autoLine="0" autoPict="0">
                <anchor moveWithCells="1">
                  <from>
                    <xdr:col>16</xdr:col>
                    <xdr:colOff>38100</xdr:colOff>
                    <xdr:row>92</xdr:row>
                    <xdr:rowOff>447675</xdr:rowOff>
                  </from>
                  <to>
                    <xdr:col>16</xdr:col>
                    <xdr:colOff>4524375</xdr:colOff>
                    <xdr:row>92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6" r:id="rId2071" name="Check Box 2744">
              <controlPr defaultSize="0" autoFill="0" autoLine="0" autoPict="0">
                <anchor moveWithCells="1">
                  <from>
                    <xdr:col>16</xdr:col>
                    <xdr:colOff>38100</xdr:colOff>
                    <xdr:row>93</xdr:row>
                    <xdr:rowOff>28575</xdr:rowOff>
                  </from>
                  <to>
                    <xdr:col>16</xdr:col>
                    <xdr:colOff>4533900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7" r:id="rId2072" name="Check Box 2745">
              <controlPr defaultSize="0" autoFill="0" autoLine="0" autoPict="0">
                <anchor moveWithCells="1">
                  <from>
                    <xdr:col>16</xdr:col>
                    <xdr:colOff>38100</xdr:colOff>
                    <xdr:row>93</xdr:row>
                    <xdr:rowOff>238125</xdr:rowOff>
                  </from>
                  <to>
                    <xdr:col>16</xdr:col>
                    <xdr:colOff>4533900</xdr:colOff>
                    <xdr:row>93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8" r:id="rId2073" name="Check Box 2746">
              <controlPr defaultSize="0" autoFill="0" autoLine="0" autoPict="0">
                <anchor moveWithCells="1">
                  <from>
                    <xdr:col>16</xdr:col>
                    <xdr:colOff>38100</xdr:colOff>
                    <xdr:row>93</xdr:row>
                    <xdr:rowOff>447675</xdr:rowOff>
                  </from>
                  <to>
                    <xdr:col>16</xdr:col>
                    <xdr:colOff>4524375</xdr:colOff>
                    <xdr:row>93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9" r:id="rId2074" name="Check Box 2747">
              <controlPr defaultSize="0" autoFill="0" autoLine="0" autoPict="0">
                <anchor moveWithCells="1">
                  <from>
                    <xdr:col>16</xdr:col>
                    <xdr:colOff>38100</xdr:colOff>
                    <xdr:row>94</xdr:row>
                    <xdr:rowOff>28575</xdr:rowOff>
                  </from>
                  <to>
                    <xdr:col>16</xdr:col>
                    <xdr:colOff>4533900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0" r:id="rId2075" name="Check Box 2748">
              <controlPr defaultSize="0" autoFill="0" autoLine="0" autoPict="0">
                <anchor moveWithCells="1">
                  <from>
                    <xdr:col>16</xdr:col>
                    <xdr:colOff>38100</xdr:colOff>
                    <xdr:row>94</xdr:row>
                    <xdr:rowOff>238125</xdr:rowOff>
                  </from>
                  <to>
                    <xdr:col>16</xdr:col>
                    <xdr:colOff>4533900</xdr:colOff>
                    <xdr:row>94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1" r:id="rId2076" name="Check Box 2749">
              <controlPr defaultSize="0" autoFill="0" autoLine="0" autoPict="0">
                <anchor moveWithCells="1">
                  <from>
                    <xdr:col>16</xdr:col>
                    <xdr:colOff>38100</xdr:colOff>
                    <xdr:row>94</xdr:row>
                    <xdr:rowOff>447675</xdr:rowOff>
                  </from>
                  <to>
                    <xdr:col>16</xdr:col>
                    <xdr:colOff>4524375</xdr:colOff>
                    <xdr:row>94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2" r:id="rId2077" name="Check Box 2750">
              <controlPr defaultSize="0" autoFill="0" autoLine="0" autoPict="0">
                <anchor moveWithCells="1">
                  <from>
                    <xdr:col>16</xdr:col>
                    <xdr:colOff>38100</xdr:colOff>
                    <xdr:row>95</xdr:row>
                    <xdr:rowOff>28575</xdr:rowOff>
                  </from>
                  <to>
                    <xdr:col>16</xdr:col>
                    <xdr:colOff>4533900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3" r:id="rId2078" name="Check Box 2751">
              <controlPr defaultSize="0" autoFill="0" autoLine="0" autoPict="0">
                <anchor moveWithCells="1">
                  <from>
                    <xdr:col>16</xdr:col>
                    <xdr:colOff>38100</xdr:colOff>
                    <xdr:row>95</xdr:row>
                    <xdr:rowOff>238125</xdr:rowOff>
                  </from>
                  <to>
                    <xdr:col>16</xdr:col>
                    <xdr:colOff>4533900</xdr:colOff>
                    <xdr:row>95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4" r:id="rId2079" name="Check Box 2752">
              <controlPr defaultSize="0" autoFill="0" autoLine="0" autoPict="0">
                <anchor moveWithCells="1">
                  <from>
                    <xdr:col>16</xdr:col>
                    <xdr:colOff>38100</xdr:colOff>
                    <xdr:row>95</xdr:row>
                    <xdr:rowOff>447675</xdr:rowOff>
                  </from>
                  <to>
                    <xdr:col>16</xdr:col>
                    <xdr:colOff>4524375</xdr:colOff>
                    <xdr:row>95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2080" name="Check Box 2753">
              <controlPr defaultSize="0" autoFill="0" autoLine="0" autoPict="0">
                <anchor moveWithCells="1">
                  <from>
                    <xdr:col>16</xdr:col>
                    <xdr:colOff>38100</xdr:colOff>
                    <xdr:row>96</xdr:row>
                    <xdr:rowOff>28575</xdr:rowOff>
                  </from>
                  <to>
                    <xdr:col>16</xdr:col>
                    <xdr:colOff>4533900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6" r:id="rId2081" name="Check Box 2754">
              <controlPr defaultSize="0" autoFill="0" autoLine="0" autoPict="0">
                <anchor moveWithCells="1">
                  <from>
                    <xdr:col>16</xdr:col>
                    <xdr:colOff>38100</xdr:colOff>
                    <xdr:row>96</xdr:row>
                    <xdr:rowOff>238125</xdr:rowOff>
                  </from>
                  <to>
                    <xdr:col>16</xdr:col>
                    <xdr:colOff>4533900</xdr:colOff>
                    <xdr:row>96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7" r:id="rId2082" name="Check Box 2755">
              <controlPr defaultSize="0" autoFill="0" autoLine="0" autoPict="0">
                <anchor moveWithCells="1">
                  <from>
                    <xdr:col>16</xdr:col>
                    <xdr:colOff>38100</xdr:colOff>
                    <xdr:row>96</xdr:row>
                    <xdr:rowOff>447675</xdr:rowOff>
                  </from>
                  <to>
                    <xdr:col>16</xdr:col>
                    <xdr:colOff>4524375</xdr:colOff>
                    <xdr:row>96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8" r:id="rId2083" name="Check Box 2756">
              <controlPr defaultSize="0" autoFill="0" autoLine="0" autoPict="0">
                <anchor moveWithCells="1">
                  <from>
                    <xdr:col>16</xdr:col>
                    <xdr:colOff>38100</xdr:colOff>
                    <xdr:row>97</xdr:row>
                    <xdr:rowOff>28575</xdr:rowOff>
                  </from>
                  <to>
                    <xdr:col>16</xdr:col>
                    <xdr:colOff>4533900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9" r:id="rId2084" name="Check Box 2757">
              <controlPr defaultSize="0" autoFill="0" autoLine="0" autoPict="0">
                <anchor moveWithCells="1">
                  <from>
                    <xdr:col>16</xdr:col>
                    <xdr:colOff>38100</xdr:colOff>
                    <xdr:row>97</xdr:row>
                    <xdr:rowOff>238125</xdr:rowOff>
                  </from>
                  <to>
                    <xdr:col>16</xdr:col>
                    <xdr:colOff>4533900</xdr:colOff>
                    <xdr:row>97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2085" name="Check Box 2758">
              <controlPr defaultSize="0" autoFill="0" autoLine="0" autoPict="0">
                <anchor moveWithCells="1">
                  <from>
                    <xdr:col>16</xdr:col>
                    <xdr:colOff>38100</xdr:colOff>
                    <xdr:row>97</xdr:row>
                    <xdr:rowOff>447675</xdr:rowOff>
                  </from>
                  <to>
                    <xdr:col>16</xdr:col>
                    <xdr:colOff>4524375</xdr:colOff>
                    <xdr:row>97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1" r:id="rId2086" name="Check Box 2759">
              <controlPr defaultSize="0" autoFill="0" autoLine="0" autoPict="0">
                <anchor moveWithCells="1">
                  <from>
                    <xdr:col>16</xdr:col>
                    <xdr:colOff>38100</xdr:colOff>
                    <xdr:row>98</xdr:row>
                    <xdr:rowOff>28575</xdr:rowOff>
                  </from>
                  <to>
                    <xdr:col>16</xdr:col>
                    <xdr:colOff>4533900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2" r:id="rId2087" name="Check Box 2760">
              <controlPr defaultSize="0" autoFill="0" autoLine="0" autoPict="0">
                <anchor moveWithCells="1">
                  <from>
                    <xdr:col>16</xdr:col>
                    <xdr:colOff>38100</xdr:colOff>
                    <xdr:row>98</xdr:row>
                    <xdr:rowOff>238125</xdr:rowOff>
                  </from>
                  <to>
                    <xdr:col>16</xdr:col>
                    <xdr:colOff>4533900</xdr:colOff>
                    <xdr:row>98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3" r:id="rId2088" name="Check Box 2761">
              <controlPr defaultSize="0" autoFill="0" autoLine="0" autoPict="0">
                <anchor moveWithCells="1">
                  <from>
                    <xdr:col>16</xdr:col>
                    <xdr:colOff>38100</xdr:colOff>
                    <xdr:row>98</xdr:row>
                    <xdr:rowOff>447675</xdr:rowOff>
                  </from>
                  <to>
                    <xdr:col>16</xdr:col>
                    <xdr:colOff>4524375</xdr:colOff>
                    <xdr:row>98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2089" name="Check Box 2762">
              <controlPr defaultSize="0" autoFill="0" autoLine="0" autoPict="0">
                <anchor moveWithCells="1">
                  <from>
                    <xdr:col>16</xdr:col>
                    <xdr:colOff>38100</xdr:colOff>
                    <xdr:row>99</xdr:row>
                    <xdr:rowOff>28575</xdr:rowOff>
                  </from>
                  <to>
                    <xdr:col>16</xdr:col>
                    <xdr:colOff>4533900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2090" name="Check Box 2763">
              <controlPr defaultSize="0" autoFill="0" autoLine="0" autoPict="0">
                <anchor moveWithCells="1">
                  <from>
                    <xdr:col>16</xdr:col>
                    <xdr:colOff>38100</xdr:colOff>
                    <xdr:row>99</xdr:row>
                    <xdr:rowOff>238125</xdr:rowOff>
                  </from>
                  <to>
                    <xdr:col>16</xdr:col>
                    <xdr:colOff>4533900</xdr:colOff>
                    <xdr:row>99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6" r:id="rId2091" name="Check Box 2764">
              <controlPr defaultSize="0" autoFill="0" autoLine="0" autoPict="0">
                <anchor moveWithCells="1">
                  <from>
                    <xdr:col>16</xdr:col>
                    <xdr:colOff>38100</xdr:colOff>
                    <xdr:row>99</xdr:row>
                    <xdr:rowOff>447675</xdr:rowOff>
                  </from>
                  <to>
                    <xdr:col>16</xdr:col>
                    <xdr:colOff>4524375</xdr:colOff>
                    <xdr:row>99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2092" name="Check Box 2765">
              <controlPr defaultSize="0" autoFill="0" autoLine="0" autoPict="0">
                <anchor moveWithCells="1">
                  <from>
                    <xdr:col>16</xdr:col>
                    <xdr:colOff>38100</xdr:colOff>
                    <xdr:row>100</xdr:row>
                    <xdr:rowOff>28575</xdr:rowOff>
                  </from>
                  <to>
                    <xdr:col>16</xdr:col>
                    <xdr:colOff>4533900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2093" name="Check Box 2766">
              <controlPr defaultSize="0" autoFill="0" autoLine="0" autoPict="0">
                <anchor moveWithCells="1">
                  <from>
                    <xdr:col>16</xdr:col>
                    <xdr:colOff>38100</xdr:colOff>
                    <xdr:row>100</xdr:row>
                    <xdr:rowOff>238125</xdr:rowOff>
                  </from>
                  <to>
                    <xdr:col>16</xdr:col>
                    <xdr:colOff>4533900</xdr:colOff>
                    <xdr:row>100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2094" name="Check Box 2767">
              <controlPr defaultSize="0" autoFill="0" autoLine="0" autoPict="0">
                <anchor moveWithCells="1">
                  <from>
                    <xdr:col>16</xdr:col>
                    <xdr:colOff>38100</xdr:colOff>
                    <xdr:row>100</xdr:row>
                    <xdr:rowOff>447675</xdr:rowOff>
                  </from>
                  <to>
                    <xdr:col>16</xdr:col>
                    <xdr:colOff>4524375</xdr:colOff>
                    <xdr:row>100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2095" name="Check Box 2768">
              <controlPr defaultSize="0" autoFill="0" autoLine="0" autoPict="0">
                <anchor moveWithCells="1">
                  <from>
                    <xdr:col>16</xdr:col>
                    <xdr:colOff>38100</xdr:colOff>
                    <xdr:row>101</xdr:row>
                    <xdr:rowOff>28575</xdr:rowOff>
                  </from>
                  <to>
                    <xdr:col>16</xdr:col>
                    <xdr:colOff>4533900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2096" name="Check Box 2769">
              <controlPr defaultSize="0" autoFill="0" autoLine="0" autoPict="0">
                <anchor moveWithCells="1">
                  <from>
                    <xdr:col>16</xdr:col>
                    <xdr:colOff>38100</xdr:colOff>
                    <xdr:row>101</xdr:row>
                    <xdr:rowOff>238125</xdr:rowOff>
                  </from>
                  <to>
                    <xdr:col>16</xdr:col>
                    <xdr:colOff>4533900</xdr:colOff>
                    <xdr:row>101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2097" name="Check Box 2770">
              <controlPr defaultSize="0" autoFill="0" autoLine="0" autoPict="0">
                <anchor moveWithCells="1">
                  <from>
                    <xdr:col>16</xdr:col>
                    <xdr:colOff>38100</xdr:colOff>
                    <xdr:row>101</xdr:row>
                    <xdr:rowOff>447675</xdr:rowOff>
                  </from>
                  <to>
                    <xdr:col>16</xdr:col>
                    <xdr:colOff>4524375</xdr:colOff>
                    <xdr:row>101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2098" name="Check Box 2771">
              <controlPr defaultSize="0" autoFill="0" autoLine="0" autoPict="0">
                <anchor moveWithCells="1">
                  <from>
                    <xdr:col>16</xdr:col>
                    <xdr:colOff>38100</xdr:colOff>
                    <xdr:row>102</xdr:row>
                    <xdr:rowOff>28575</xdr:rowOff>
                  </from>
                  <to>
                    <xdr:col>16</xdr:col>
                    <xdr:colOff>4533900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" r:id="rId2099" name="Check Box 2772">
              <controlPr defaultSize="0" autoFill="0" autoLine="0" autoPict="0">
                <anchor moveWithCells="1">
                  <from>
                    <xdr:col>16</xdr:col>
                    <xdr:colOff>38100</xdr:colOff>
                    <xdr:row>102</xdr:row>
                    <xdr:rowOff>238125</xdr:rowOff>
                  </from>
                  <to>
                    <xdr:col>16</xdr:col>
                    <xdr:colOff>4533900</xdr:colOff>
                    <xdr:row>102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" r:id="rId2100" name="Check Box 2773">
              <controlPr defaultSize="0" autoFill="0" autoLine="0" autoPict="0">
                <anchor moveWithCells="1">
                  <from>
                    <xdr:col>16</xdr:col>
                    <xdr:colOff>38100</xdr:colOff>
                    <xdr:row>102</xdr:row>
                    <xdr:rowOff>447675</xdr:rowOff>
                  </from>
                  <to>
                    <xdr:col>16</xdr:col>
                    <xdr:colOff>4524375</xdr:colOff>
                    <xdr:row>102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2101" name="Check Box 2774">
              <controlPr defaultSize="0" autoFill="0" autoLine="0" autoPict="0">
                <anchor moveWithCells="1">
                  <from>
                    <xdr:col>16</xdr:col>
                    <xdr:colOff>38100</xdr:colOff>
                    <xdr:row>103</xdr:row>
                    <xdr:rowOff>28575</xdr:rowOff>
                  </from>
                  <to>
                    <xdr:col>16</xdr:col>
                    <xdr:colOff>4533900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" r:id="rId2102" name="Check Box 2775">
              <controlPr defaultSize="0" autoFill="0" autoLine="0" autoPict="0">
                <anchor moveWithCells="1">
                  <from>
                    <xdr:col>16</xdr:col>
                    <xdr:colOff>38100</xdr:colOff>
                    <xdr:row>103</xdr:row>
                    <xdr:rowOff>238125</xdr:rowOff>
                  </from>
                  <to>
                    <xdr:col>16</xdr:col>
                    <xdr:colOff>4533900</xdr:colOff>
                    <xdr:row>103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2103" name="Check Box 2776">
              <controlPr defaultSize="0" autoFill="0" autoLine="0" autoPict="0">
                <anchor moveWithCells="1">
                  <from>
                    <xdr:col>16</xdr:col>
                    <xdr:colOff>38100</xdr:colOff>
                    <xdr:row>103</xdr:row>
                    <xdr:rowOff>447675</xdr:rowOff>
                  </from>
                  <to>
                    <xdr:col>16</xdr:col>
                    <xdr:colOff>4524375</xdr:colOff>
                    <xdr:row>103</xdr:row>
                    <xdr:rowOff>638175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D582FB-A064-42DE-AE84-7D11C20DEE98}">
          <x14:formula1>
            <xm:f>入力規則!$A$1:$A$2</xm:f>
          </x14:formula1>
          <xm:sqref>L5:N104 P5:P104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9BFA-DA3F-4975-8363-E17446D813AB}">
  <sheetPr codeName="Sheet3"/>
  <dimension ref="A1:E42"/>
  <sheetViews>
    <sheetView workbookViewId="0">
      <selection activeCell="C42" sqref="C42"/>
    </sheetView>
  </sheetViews>
  <sheetFormatPr defaultRowHeight="18.75"/>
  <cols>
    <col min="1" max="1" width="23.375" customWidth="1"/>
    <col min="2" max="2" width="47.125" customWidth="1"/>
    <col min="4" max="5" width="10.25" hidden="1" customWidth="1"/>
  </cols>
  <sheetData>
    <row r="1" spans="1:5">
      <c r="A1" s="44" t="s">
        <v>18</v>
      </c>
      <c r="B1" s="45"/>
      <c r="C1" s="46"/>
    </row>
    <row r="2" spans="1:5" ht="39.75" customHeight="1">
      <c r="A2" s="50" t="s">
        <v>59</v>
      </c>
      <c r="B2" s="51"/>
      <c r="C2" s="12"/>
    </row>
    <row r="3" spans="1:5" ht="39.75" customHeight="1">
      <c r="A3" s="52" t="s">
        <v>112</v>
      </c>
      <c r="B3" s="53"/>
      <c r="C3" s="10">
        <f>SUM(一覧!AE5:AE104)</f>
        <v>0</v>
      </c>
      <c r="D3" s="15">
        <v>45566</v>
      </c>
      <c r="E3" s="15">
        <v>45747</v>
      </c>
    </row>
    <row r="4" spans="1:5" ht="39.75" customHeight="1">
      <c r="A4" s="52" t="s">
        <v>67</v>
      </c>
      <c r="B4" s="53"/>
      <c r="C4" s="10">
        <f>SUM(一覧!AF5:AF104)</f>
        <v>0</v>
      </c>
    </row>
    <row r="5" spans="1:5" ht="39.75" customHeight="1">
      <c r="A5" s="52" t="s">
        <v>68</v>
      </c>
      <c r="B5" s="53"/>
      <c r="C5" s="10">
        <f>SUM(一覧!AI5:AI104)</f>
        <v>0</v>
      </c>
    </row>
    <row r="6" spans="1:5" ht="39.75" customHeight="1">
      <c r="A6" s="52" t="s">
        <v>69</v>
      </c>
      <c r="B6" s="53"/>
      <c r="C6" s="10">
        <f>SUM(一覧!AJ5:AJ104)</f>
        <v>0</v>
      </c>
    </row>
    <row r="7" spans="1:5" ht="39.75" customHeight="1">
      <c r="A7" s="52" t="s">
        <v>101</v>
      </c>
      <c r="B7" s="53"/>
      <c r="C7" s="10">
        <f>SUM(一覧!AX5:AX104)</f>
        <v>0</v>
      </c>
    </row>
    <row r="8" spans="1:5" ht="39.75" customHeight="1">
      <c r="A8" s="52" t="s">
        <v>102</v>
      </c>
      <c r="B8" s="54"/>
      <c r="C8" s="53"/>
    </row>
    <row r="9" spans="1:5" ht="39.75" customHeight="1">
      <c r="A9" s="55" t="s">
        <v>103</v>
      </c>
      <c r="B9" s="55"/>
      <c r="C9" s="10">
        <f>COUNTIF(一覧!$BE$5:$BE$104,"*A*")</f>
        <v>0</v>
      </c>
    </row>
    <row r="10" spans="1:5" ht="39.75" customHeight="1">
      <c r="A10" s="55" t="s">
        <v>105</v>
      </c>
      <c r="B10" s="55"/>
      <c r="C10" s="10">
        <f>COUNTIF(一覧!$BE$5:$BE$104,"*B*")</f>
        <v>0</v>
      </c>
    </row>
    <row r="11" spans="1:5" ht="39.75" customHeight="1">
      <c r="A11" s="55" t="s">
        <v>104</v>
      </c>
      <c r="B11" s="55"/>
      <c r="C11" s="10">
        <f>COUNTIF(一覧!$BE$5:$BE$104,"*C*")</f>
        <v>0</v>
      </c>
    </row>
    <row r="12" spans="1:5" ht="39.75" customHeight="1">
      <c r="A12" s="52" t="s">
        <v>93</v>
      </c>
      <c r="B12" s="54"/>
      <c r="C12" s="53"/>
    </row>
    <row r="13" spans="1:5" ht="39.75" customHeight="1">
      <c r="A13" s="48" t="s">
        <v>60</v>
      </c>
      <c r="B13" s="11" t="s">
        <v>19</v>
      </c>
      <c r="C13" s="10">
        <f>COUNTIF(一覧!BH:BH,TRUE)</f>
        <v>0</v>
      </c>
    </row>
    <row r="14" spans="1:5" ht="39.75" customHeight="1">
      <c r="A14" s="48"/>
      <c r="B14" s="11" t="s">
        <v>20</v>
      </c>
      <c r="C14" s="10">
        <f>COUNTIF(一覧!BJ:BJ,TRUE)</f>
        <v>0</v>
      </c>
    </row>
    <row r="15" spans="1:5" ht="39.75" customHeight="1">
      <c r="A15" s="49"/>
      <c r="B15" s="11" t="s">
        <v>21</v>
      </c>
      <c r="C15" s="10">
        <f>COUNTIF(一覧!BL:BL,TRUE)</f>
        <v>0</v>
      </c>
    </row>
    <row r="16" spans="1:5" ht="39.75" customHeight="1">
      <c r="A16" s="47" t="s">
        <v>61</v>
      </c>
      <c r="B16" s="11" t="s">
        <v>22</v>
      </c>
      <c r="C16" s="10">
        <f>COUNTIF(一覧!BN:BN,TRUE)</f>
        <v>0</v>
      </c>
    </row>
    <row r="17" spans="1:3" ht="39.75" customHeight="1">
      <c r="A17" s="48"/>
      <c r="B17" s="11" t="s">
        <v>23</v>
      </c>
      <c r="C17" s="10">
        <f>COUNTIF(一覧!BP:BP,TRUE)</f>
        <v>0</v>
      </c>
    </row>
    <row r="18" spans="1:3" ht="39.75" customHeight="1">
      <c r="A18" s="48"/>
      <c r="B18" s="11" t="s">
        <v>24</v>
      </c>
      <c r="C18" s="10">
        <f>COUNTIF(一覧!BR:BR,TRUE)</f>
        <v>0</v>
      </c>
    </row>
    <row r="19" spans="1:3" ht="39.75" customHeight="1">
      <c r="A19" s="48"/>
      <c r="B19" s="11" t="s">
        <v>25</v>
      </c>
      <c r="C19" s="10">
        <f>COUNTIF(一覧!BT:BT,TRUE)</f>
        <v>0</v>
      </c>
    </row>
    <row r="20" spans="1:3" ht="39.75" customHeight="1">
      <c r="A20" s="49"/>
      <c r="B20" s="11" t="s">
        <v>26</v>
      </c>
      <c r="C20" s="10">
        <f>COUNTIF(一覧!BV:BV,TRUE)</f>
        <v>0</v>
      </c>
    </row>
    <row r="21" spans="1:3" ht="39.75" customHeight="1">
      <c r="A21" s="47" t="s">
        <v>27</v>
      </c>
      <c r="B21" s="11" t="s">
        <v>28</v>
      </c>
      <c r="C21" s="10">
        <f>COUNTIF(一覧!BX:BX,TRUE)</f>
        <v>0</v>
      </c>
    </row>
    <row r="22" spans="1:3" ht="39.75" customHeight="1">
      <c r="A22" s="48"/>
      <c r="B22" s="11" t="s">
        <v>29</v>
      </c>
      <c r="C22" s="10">
        <f>COUNTIF(一覧!BZ:BZ,TRUE)</f>
        <v>0</v>
      </c>
    </row>
    <row r="23" spans="1:3" ht="39.75" customHeight="1">
      <c r="A23" s="48"/>
      <c r="B23" s="11" t="s">
        <v>110</v>
      </c>
      <c r="C23" s="10">
        <f>COUNTIF(一覧!CB:CB,TRUE)</f>
        <v>0</v>
      </c>
    </row>
    <row r="24" spans="1:3" ht="39.75" customHeight="1">
      <c r="A24" s="48"/>
      <c r="B24" s="11" t="s">
        <v>30</v>
      </c>
      <c r="C24" s="10">
        <f>COUNTIF(一覧!CD:CD,TRUE)</f>
        <v>0</v>
      </c>
    </row>
    <row r="25" spans="1:3" ht="39.75" customHeight="1">
      <c r="A25" s="49"/>
      <c r="B25" s="11" t="s">
        <v>26</v>
      </c>
      <c r="C25" s="10">
        <f>COUNTIF(一覧!CF:CF,TRUE)</f>
        <v>0</v>
      </c>
    </row>
    <row r="26" spans="1:3" ht="39.75" customHeight="1">
      <c r="A26" s="44" t="s">
        <v>31</v>
      </c>
      <c r="B26" s="46"/>
      <c r="C26" s="10">
        <f>COUNTIF(一覧!CH:CH,TRUE)</f>
        <v>0</v>
      </c>
    </row>
    <row r="27" spans="1:3" ht="39.75" hidden="1" customHeight="1">
      <c r="A27" s="56" t="s">
        <v>94</v>
      </c>
      <c r="B27" s="28" t="s">
        <v>32</v>
      </c>
      <c r="C27" s="29">
        <f>COUNTIF(一覧!CI:CI,TRUE)</f>
        <v>0</v>
      </c>
    </row>
    <row r="28" spans="1:3" ht="39.75" hidden="1" customHeight="1">
      <c r="A28" s="57"/>
      <c r="B28" s="28" t="s">
        <v>33</v>
      </c>
      <c r="C28" s="29">
        <f>COUNTIF(一覧!CJ:CJ,TRUE)</f>
        <v>0</v>
      </c>
    </row>
    <row r="29" spans="1:3" ht="39.75" hidden="1" customHeight="1">
      <c r="A29" s="57"/>
      <c r="B29" s="28" t="s">
        <v>34</v>
      </c>
      <c r="C29" s="29">
        <f>COUNTIF(一覧!CK:CK,TRUE)</f>
        <v>0</v>
      </c>
    </row>
    <row r="30" spans="1:3" ht="39.75" hidden="1" customHeight="1">
      <c r="A30" s="57"/>
      <c r="B30" s="28" t="s">
        <v>35</v>
      </c>
      <c r="C30" s="29">
        <f>COUNTIF(一覧!CL:CL,TRUE)</f>
        <v>0</v>
      </c>
    </row>
    <row r="31" spans="1:3" ht="39.75" hidden="1" customHeight="1">
      <c r="A31" s="58"/>
      <c r="B31" s="28" t="s">
        <v>36</v>
      </c>
      <c r="C31" s="29">
        <f>COUNTIF(一覧!CM:CM,TRUE)</f>
        <v>0</v>
      </c>
    </row>
    <row r="32" spans="1:3" ht="39.75" hidden="1" customHeight="1">
      <c r="A32" s="59" t="s">
        <v>95</v>
      </c>
      <c r="B32" s="60"/>
      <c r="C32" s="29">
        <f>SUM(一覧!AP5:AP104)</f>
        <v>0</v>
      </c>
    </row>
    <row r="33" spans="1:3" ht="39.75" hidden="1" customHeight="1">
      <c r="A33" s="59" t="s">
        <v>96</v>
      </c>
      <c r="B33" s="60"/>
      <c r="C33" s="29">
        <f>SUM(一覧!AQ5:AQ104)</f>
        <v>0</v>
      </c>
    </row>
    <row r="34" spans="1:3" ht="39.75" hidden="1" customHeight="1">
      <c r="A34" s="59" t="s">
        <v>97</v>
      </c>
      <c r="B34" s="60"/>
      <c r="C34" s="29">
        <f>SUM(一覧!AR5:AR104)</f>
        <v>0</v>
      </c>
    </row>
    <row r="35" spans="1:3" ht="39.75" customHeight="1">
      <c r="A35" s="52" t="s">
        <v>113</v>
      </c>
      <c r="B35" s="53"/>
      <c r="C35" s="10">
        <f>SUM(一覧!AS5:AS104)</f>
        <v>0</v>
      </c>
    </row>
    <row r="36" spans="1:3" ht="39.75" hidden="1" customHeight="1">
      <c r="A36" s="59" t="s">
        <v>98</v>
      </c>
      <c r="B36" s="60"/>
      <c r="C36" s="29">
        <f>SUM(一覧!AT5:AT104)</f>
        <v>0</v>
      </c>
    </row>
    <row r="37" spans="1:3" ht="39.75" hidden="1" customHeight="1">
      <c r="A37" s="59" t="s">
        <v>99</v>
      </c>
      <c r="B37" s="60"/>
      <c r="C37" s="29">
        <f>SUM(一覧!AU5:AU104)</f>
        <v>0</v>
      </c>
    </row>
    <row r="38" spans="1:3" ht="39.75" hidden="1" customHeight="1">
      <c r="A38" s="59" t="s">
        <v>100</v>
      </c>
      <c r="B38" s="60"/>
      <c r="C38" s="29">
        <f>SUM(一覧!AV5:AV104)</f>
        <v>0</v>
      </c>
    </row>
    <row r="39" spans="1:3" ht="39.75" customHeight="1">
      <c r="A39" s="52" t="s">
        <v>115</v>
      </c>
      <c r="B39" s="53"/>
      <c r="C39" s="10">
        <f>SUM(一覧!CQ5:CQ104)</f>
        <v>0</v>
      </c>
    </row>
    <row r="40" spans="1:3" ht="39.75" customHeight="1">
      <c r="A40" s="52" t="s">
        <v>116</v>
      </c>
      <c r="B40" s="53"/>
      <c r="C40" s="10">
        <f>SUM(一覧!CR5:CR104)</f>
        <v>0</v>
      </c>
    </row>
    <row r="41" spans="1:3" ht="39.75" customHeight="1">
      <c r="A41" s="52" t="s">
        <v>117</v>
      </c>
      <c r="B41" s="53"/>
      <c r="C41" s="10">
        <f>SUM(一覧!CS5:CS104)</f>
        <v>0</v>
      </c>
    </row>
    <row r="42" spans="1:3" ht="39.75" customHeight="1">
      <c r="A42" s="50" t="s">
        <v>114</v>
      </c>
      <c r="B42" s="51"/>
      <c r="C42" s="12"/>
    </row>
  </sheetData>
  <sheetProtection sheet="1" objects="1" scenarios="1"/>
  <mergeCells count="28">
    <mergeCell ref="A26:B26"/>
    <mergeCell ref="A27:A31"/>
    <mergeCell ref="A32:B32"/>
    <mergeCell ref="A42:B42"/>
    <mergeCell ref="A16:A20"/>
    <mergeCell ref="A33:B33"/>
    <mergeCell ref="A34:B34"/>
    <mergeCell ref="A35:B35"/>
    <mergeCell ref="A36:B36"/>
    <mergeCell ref="A38:B38"/>
    <mergeCell ref="A37:B37"/>
    <mergeCell ref="A39:B39"/>
    <mergeCell ref="A40:B40"/>
    <mergeCell ref="A41:B41"/>
    <mergeCell ref="A1:C1"/>
    <mergeCell ref="A21:A25"/>
    <mergeCell ref="A13:A15"/>
    <mergeCell ref="A2:B2"/>
    <mergeCell ref="A4:B4"/>
    <mergeCell ref="A5:B5"/>
    <mergeCell ref="A6:B6"/>
    <mergeCell ref="A12:C12"/>
    <mergeCell ref="A3:B3"/>
    <mergeCell ref="A7:B7"/>
    <mergeCell ref="A8:C8"/>
    <mergeCell ref="A9:B9"/>
    <mergeCell ref="A10:B10"/>
    <mergeCell ref="A11:B1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41137-0C6E-43EE-ACC3-3413B5130B82}">
  <dimension ref="A1:A2"/>
  <sheetViews>
    <sheetView workbookViewId="0"/>
  </sheetViews>
  <sheetFormatPr defaultRowHeight="18.75"/>
  <sheetData>
    <row r="1" spans="1:1">
      <c r="A1" t="s">
        <v>65</v>
      </c>
    </row>
    <row r="2" spans="1:1">
      <c r="A2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一覧</vt:lpstr>
      <vt:lpstr>集計</vt:lpstr>
      <vt:lpstr>入力規則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2024-07-03T02:30:18Z</dcterms:modified>
</cp:coreProperties>
</file>